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3200" tabRatio="430"/>
  </bookViews>
  <sheets>
    <sheet name="在建重点项目" sheetId="1" r:id="rId1"/>
  </sheets>
  <definedNames>
    <definedName name="_xlnm._FilterDatabase" localSheetId="0" hidden="1">在建重点项目!$A$4:$K$311</definedName>
    <definedName name="_xlnm.Print_Area" localSheetId="0">在建重点项目!$A$1:$K$311</definedName>
    <definedName name="_xlnm.Print_Titles" localSheetId="0">在建重点项目!$4:$4</definedName>
  </definedNames>
  <calcPr calcId="125725"/>
</workbook>
</file>

<file path=xl/calcChain.xml><?xml version="1.0" encoding="utf-8"?>
<calcChain xmlns="http://schemas.openxmlformats.org/spreadsheetml/2006/main">
  <c r="H296" i="1"/>
  <c r="H281"/>
  <c r="H268"/>
  <c r="H250"/>
  <c r="H239"/>
  <c r="H234"/>
  <c r="H229"/>
  <c r="H222"/>
  <c r="H211"/>
  <c r="H198"/>
  <c r="H190"/>
  <c r="H184"/>
  <c r="H177"/>
  <c r="H173"/>
  <c r="H166"/>
  <c r="H158"/>
  <c r="H151"/>
  <c r="H144"/>
  <c r="H141"/>
  <c r="H134"/>
  <c r="H129"/>
  <c r="H119"/>
  <c r="H113"/>
  <c r="H108"/>
  <c r="H101"/>
  <c r="H94"/>
  <c r="H88"/>
  <c r="H70"/>
  <c r="H52"/>
  <c r="H49"/>
  <c r="H41"/>
  <c r="H38"/>
  <c r="H34"/>
  <c r="H25"/>
  <c r="H23"/>
  <c r="H20"/>
  <c r="H16"/>
  <c r="H14"/>
  <c r="H12"/>
  <c r="H10"/>
  <c r="H6"/>
  <c r="H5"/>
  <c r="G5"/>
</calcChain>
</file>

<file path=xl/sharedStrings.xml><?xml version="1.0" encoding="utf-8"?>
<sst xmlns="http://schemas.openxmlformats.org/spreadsheetml/2006/main" count="2140" uniqueCount="997">
  <si>
    <t>附件1</t>
  </si>
  <si>
    <t>单位：万元</t>
  </si>
  <si>
    <t>序号</t>
  </si>
  <si>
    <t>项目名称</t>
  </si>
  <si>
    <t>建设性质</t>
  </si>
  <si>
    <t>建设地点</t>
  </si>
  <si>
    <t>建设内容及规模</t>
  </si>
  <si>
    <t>建设年限</t>
  </si>
  <si>
    <t>总投资</t>
  </si>
  <si>
    <t>2022年计划投资</t>
  </si>
  <si>
    <t>2022年目标任务</t>
  </si>
  <si>
    <t>责任单位</t>
  </si>
  <si>
    <t>挂钩市领导</t>
  </si>
  <si>
    <t>总计（263个）</t>
  </si>
  <si>
    <t>工信局</t>
  </si>
  <si>
    <t>南安移动基础通信管道项目</t>
  </si>
  <si>
    <t>新建</t>
  </si>
  <si>
    <t>各乡镇</t>
  </si>
  <si>
    <t>建设200公里通信管道</t>
  </si>
  <si>
    <t>2021-2022</t>
  </si>
  <si>
    <t>竣工投产</t>
  </si>
  <si>
    <t>易辉泉</t>
  </si>
  <si>
    <t>南安移动无线网700M项目</t>
  </si>
  <si>
    <t>建成全市608个无线网700M站点</t>
  </si>
  <si>
    <t>完成剩余的494个站点投资建设，开始投入使用</t>
  </si>
  <si>
    <t>南安电信5G及配套建设项目</t>
  </si>
  <si>
    <t>建设覆盖南安全境的5G网络(包含5G室外站、室分站以及配套设备、管道、光缆等)</t>
  </si>
  <si>
    <t>2021-2025</t>
  </si>
  <si>
    <t>一季度做好工程规划设计，二季度开始施工安装，三季度继续安装，四季度验收后开通</t>
  </si>
  <si>
    <t>商务局</t>
  </si>
  <si>
    <t>南安市国有农贸市场整体升级改造项目</t>
  </si>
  <si>
    <t>溪美
官桥
水头
洪濑
梅山
金淘</t>
  </si>
  <si>
    <t>对南安市溪美第一市场、官桥综合市场、官桥金庄市场、水头综合市场、水头侨美市场、洪濑综合市场、梅山综合市场、和金淘综合市场等8个综合市场进行升级改造：总体格局规划布置以水产品交易区、冻品水产交易区、肉类交易区、豆制品、蔬菜交易区等</t>
  </si>
  <si>
    <t>2021-2023</t>
  </si>
  <si>
    <t>完成南安市溪美第一市场、洪濑综合市场、梅山综合市场、和金淘综合市场建设</t>
  </si>
  <si>
    <t>商务局
园区集团</t>
  </si>
  <si>
    <t>陈倩</t>
  </si>
  <si>
    <t>教育局</t>
  </si>
  <si>
    <t>中心城区教育资源整合提升项目</t>
  </si>
  <si>
    <t>续建</t>
  </si>
  <si>
    <t>相关乡镇</t>
  </si>
  <si>
    <t>在中心城区新建一批高规格高标准的市直学校，扩建实验中学、市第三小学、柳城小学、市第二幼儿园等</t>
  </si>
  <si>
    <t>2020-2024</t>
  </si>
  <si>
    <t>八小、二幼新建教学楼竣工投入使用，实验中学新建教学楼、南安职专扩建项目、柳小扩建教学楼、三小新建教学楼、十三小等项目开工建设，鹏峰中学运动场完成前期手续办理</t>
  </si>
  <si>
    <t>邱雪亮
陈巧英</t>
  </si>
  <si>
    <t>公安局</t>
  </si>
  <si>
    <t>南安市公安局洪濑派出所业务技术用房及配套附属工程</t>
  </si>
  <si>
    <t>洪濑</t>
  </si>
  <si>
    <t>用地面积约5200平方米，建筑面积5000平方米</t>
  </si>
  <si>
    <t>一季度完成前期；二季度开工建设；三季度主体施工，开始内外装修；四季度建成投用</t>
  </si>
  <si>
    <t>张汉沂</t>
  </si>
  <si>
    <t>住建局</t>
  </si>
  <si>
    <t>鹏峰中学运动场人防工程</t>
  </si>
  <si>
    <t>柳城</t>
  </si>
  <si>
    <t>项目占地约13539平方米，建筑面积约9846.2平方米，拟建设一个单建式人防工程及相关配套工程，工程主体为两层地下室，平时作为机动车库和体育场馆，战时作为专业队队员、装备掩蔽部、人防综合物资库</t>
  </si>
  <si>
    <t>完成两层地下室的主体施工</t>
  </si>
  <si>
    <t>住建局
南翼置业集团</t>
  </si>
  <si>
    <t>王端峰</t>
  </si>
  <si>
    <t>南安市重点流域沿线农村生活污水处理项目</t>
  </si>
  <si>
    <t>沿线乡镇</t>
  </si>
  <si>
    <t>1、新建集中式污水处理站45座；
2、新建污水管道371.581公里；
3、对南安市辖区内原有的、不能运行处理站进行提升改造</t>
  </si>
  <si>
    <t>2019-2022</t>
  </si>
  <si>
    <t>完成污水处理站建设</t>
  </si>
  <si>
    <t>黄梓奇</t>
  </si>
  <si>
    <t>南安市2021年老旧小区改造配套基础设施建设项目</t>
  </si>
  <si>
    <t>溪美
柳城</t>
  </si>
  <si>
    <t>对市区湖新路石头楼套房、成功街5、7幢住宅区、二招住宅小区、民主街住宅区、锦绣街住宅区、直街巷生活区、柳溪街生活区、河滨路溪美街住宅区、新美路住宅区、河滨小区、溪美居委会后小区、医药公司小区、城关粮站小区、公安边防住宅区、何厝街住宅区、商会街住宅区、武荣街住宅区、中山街住宅区、旧工商局套房、旧南安宾馆套房、柴油厂住宅楼、原金街幼儿园旁住宅楼、南大路柳湖闸综合楼、旧水利局住宅楼、党校旁住宅楼、南大路住宅区（新华）、旧烟草大楼、商会大厦、旧交警大队住宅区等29个住宅小区的给排水、供电、供气、通信、消防、安防、绿化、照明、围墙、道路、停车场等配套基础设施进行改造建设</t>
  </si>
  <si>
    <t>完工</t>
  </si>
  <si>
    <t>交通局</t>
  </si>
  <si>
    <t>南安市洪濑大桥及连接线路面改造工程</t>
  </si>
  <si>
    <t>路线全长约510米，其中洪濑大桥长约304.8米，桥梁宽度32.5米，设计时速60公里/h，双向六车道，沥青砼路面，采用二级公路标准建设；S213连接线路面改造为洪濑大桥两侧桥头连接线路面改造，双向六车道，采用沥青砼路面，设计时速60公里/h的二级公路标准建设</t>
  </si>
  <si>
    <t>第一季度：完成桥梁下部结构20%；
第二季度：累计完成桥梁下部结构50%；
第三季度：累计完成桥梁下部结构80%；
第四季度：累计完成桥梁下部结构100%，上部结构完成20%</t>
  </si>
  <si>
    <t>交通局
能源工贸集团
洪濑镇政府</t>
  </si>
  <si>
    <t>周全</t>
  </si>
  <si>
    <t>国道324改线南安洪濑至水头段工程</t>
  </si>
  <si>
    <t>美林
霞美
官桥
水头</t>
  </si>
  <si>
    <t>路线全长59公里，按一级公路兼城市主干路标准设计，路基宽50米，采用沥青砼路面，双向六车道，一期建设内容为创意大道美林街道路段至水头镇劳光水库北侧南安与厦门翔安交界，该段起于创意大道终点美林街道松岭村，路线途经美林街道、霞美镇、官桥镇、水头镇，止于水头镇后坑村附近，全长39公里，采用一级公路兼城市主干路标准建设，设计速度80公里/h，双向六车道，两侧设置辅道；路基宽度50米，路面宽41米</t>
  </si>
  <si>
    <t>2022-2026</t>
  </si>
  <si>
    <t>完成项目前期工作，水头段开工建设</t>
  </si>
  <si>
    <t>交通局
能源工贸集团</t>
  </si>
  <si>
    <t>公路分局</t>
  </si>
  <si>
    <t>G324线K198+967~K206+626官桥段路面重铺工程</t>
  </si>
  <si>
    <t>官桥</t>
  </si>
  <si>
    <t>建设长度7.659公里,重铺沥青砼面积164669平方米</t>
  </si>
  <si>
    <t>工程完工通车</t>
  </si>
  <si>
    <t>傅漳龙</t>
  </si>
  <si>
    <t>城市管理局</t>
  </si>
  <si>
    <t>武荣大桥</t>
  </si>
  <si>
    <t>丰州霞美</t>
  </si>
  <si>
    <t>项目从江滨南路以西起坡，跨越江滨南路、防洪堤、晋江、省道307线，终点与站前东西大道西段相接，全长2.36公里（主桥1.5公里），道路等级为城市快速路，双向八车道，主线路幅宽度45米，设计通车时速60公里/h</t>
  </si>
  <si>
    <t>2020-2023</t>
  </si>
  <si>
    <t>主线桥墩柱完成100%,匝道桥承台完成100%，墩柱完成100%，管道工程完成100%，路基工程完成100%，桥面系及附属工程完成10%</t>
  </si>
  <si>
    <t>城管局
南翼置业集团
丰州镇政府
霞美镇政府</t>
  </si>
  <si>
    <t>张瑞平</t>
  </si>
  <si>
    <t>新奥燃气南安项目</t>
  </si>
  <si>
    <t>1、设计供气规模2万方/小时，站内新建一座生产辅助用房和一座调压计量撬；
2、新建天然气中压管线20公里</t>
  </si>
  <si>
    <t>2020-2022</t>
  </si>
  <si>
    <t>一季度完成南安诗山门站生产辅助用房施工；
二季度完成工艺管道安装调试；
三季度进行站区路面硬化及站控系统安装；
四季度具备通气条件并竣工投产</t>
  </si>
  <si>
    <t>城管局</t>
  </si>
  <si>
    <t>振兴乡村天然气管网工程</t>
  </si>
  <si>
    <t>依托诗山门站作为气源，建设诗山镇-码头镇-梅山镇燃气管网工程，助力“振兴乡村”政策落地，全长30公里</t>
  </si>
  <si>
    <t>一季度完成全线路由施工手续协调，设备材料到位；
二季度完成诗山到码头段施工；
三季度完成码头到梅山段施工；
四季度全线竣工投产</t>
  </si>
  <si>
    <t>黄育奇</t>
  </si>
  <si>
    <t>西气东输三线洪濑、洪梅两座接收门站工程</t>
  </si>
  <si>
    <t>拟设洪濑天然气接收门站和洪梅天然气接收门站，均与西三线对应阀室毗邻而建。两座门站设计工期规模20万方/小时，站内各新建一座生产辅助用房和一座调压计量撬</t>
  </si>
  <si>
    <t>2022-2024</t>
  </si>
  <si>
    <t>一季度完成两门站申请报告批复；
二季度完成两门站项目申请报告，用地预审与选址意见书办理和社会稳定风险评估报告及审核意见，完成项目立项工作；
三季度完成入场前准备，洪濑门站进场施工；
四季度门站主体施工</t>
  </si>
  <si>
    <t>南安市市区易涝点改造工程项目</t>
  </si>
  <si>
    <t>市区</t>
  </si>
  <si>
    <t>对会展中心、世界城、皇家滨城、省道308线帽山段等市区易涝点进行改造提升，包括新增、改建、扩建雨水管道和排洪渠</t>
  </si>
  <si>
    <t>2022-2023</t>
  </si>
  <si>
    <t>完成市区（一期）易涝点的改造提升工程</t>
  </si>
  <si>
    <t>南安市污水处理厂配套管网工程（城北组团）-府前大道、南洪路雨污水管道工程</t>
  </si>
  <si>
    <t>新建污水主管长度1906米；雨水管道长度约1928米</t>
  </si>
  <si>
    <t>完成雨污水管道工程建设任务</t>
  </si>
  <si>
    <t>农业农村局</t>
  </si>
  <si>
    <t>省级乡村振兴试点村建设项目</t>
  </si>
  <si>
    <t>创建27个省级乡村振兴试点村，包括农村人居环境整治、美化绿化、基础设施、公共服务设施、文化建设、乡村治理等建设</t>
  </si>
  <si>
    <t>2019-2023</t>
  </si>
  <si>
    <t>农村人居环境整治、美化绿化、基础设施、公共服务设施、文化建设</t>
  </si>
  <si>
    <t>侯强辉</t>
  </si>
  <si>
    <t>水利局</t>
  </si>
  <si>
    <t>南安市“两溪一湾”安全生态水系综合整治工程</t>
  </si>
  <si>
    <t>柳城
霞美
丰州</t>
  </si>
  <si>
    <t>实施从晋江旧金鸡闸至市区绿岸拦河闸河段、东溪流域双溪口至创意大桥河段 ，全长约19公里范围内河道岸线综合整治。包括水利工程、市政工程、园林景观工程</t>
  </si>
  <si>
    <t>2018-2023</t>
  </si>
  <si>
    <t>滨溪南路、市区拦河闸加固、园林工程等项目全部完成主体工程</t>
  </si>
  <si>
    <t>晋江防洪工程南安段</t>
  </si>
  <si>
    <t>试验段(西溪城区三期堤段（左岸）分为C1、C2、C3三个标)；一期(包含东溪洪濑新街段、洪濑扬美段、西溪仑苍段和东溪梅溪支流洪梅段)；二期(包含城区三期右岸堤段、英溪墩坂段和洪濑前锋段)；建设防洪堤总长23.307公里，新建水闸11座</t>
  </si>
  <si>
    <t>2013-2022</t>
  </si>
  <si>
    <t>完成二期城区三期右岸堤段帽山水闸建设、堤防建设1km及项目扫尾工作</t>
  </si>
  <si>
    <t>侯强辉
陈江虹</t>
  </si>
  <si>
    <t>南安市城乡供水一体化项目</t>
  </si>
  <si>
    <t>项目总用地面积238.5亩，总建筑面积63.7亩，总供水规模19.7万t/d，其中新建规模化水厂2座（5万t/d），改扩建规模化水厂6座（13.25万t/d）；新建小型集中式水厂20座（1.19万t/d），改扩建小型集中式水厂25座（0.26万t/d）。新建原水输水线路23.55公里，输水加压泵站4座；新建配水管网615.85公里、配水加压泵站22座</t>
  </si>
  <si>
    <t>2022-2025</t>
  </si>
  <si>
    <t>一季度完成初步设计及批复；
二季度完成施工图设计及审查；
三季度完成预算编制及审核，施工招标，开工建设；
四季度完成工程量10%</t>
  </si>
  <si>
    <t>水利局
能源工贸集团</t>
  </si>
  <si>
    <t>文体旅局</t>
  </si>
  <si>
    <t>南安文庙复兴工程</t>
  </si>
  <si>
    <t>丰泽北峰</t>
  </si>
  <si>
    <t>修复文庙旧址主轴线上的戟门、东西庑、大成殿等现存建筑，复建明伦堂、学斋等建筑</t>
  </si>
  <si>
    <t>修复文庙旧址主轴线上的戟门、东西庑、大成殿等现存建筑</t>
  </si>
  <si>
    <t>文体旅局
文体旅集团</t>
  </si>
  <si>
    <t>南安市营地拓展研学基地</t>
  </si>
  <si>
    <t>拟新建10万平方米的户外拓展训练基地 ，其中包括拓展训练体验区、全息互动投影体验区、多功能障碍训练区等相应配套培训项目；及新建3.5万平方米的营房研学配套设施用房，其中包括营房生活体验区、综合授课大厅及室内训练场等配套用房</t>
  </si>
  <si>
    <t>（一期）：完成户外拓展训练基地前期工作，并进行施工；
（二期）：完成营房研学配套设施用房土地报批等前期工作</t>
  </si>
  <si>
    <t>泉州芯谷南安园区办</t>
  </si>
  <si>
    <t>实小路</t>
  </si>
  <si>
    <t>石井</t>
  </si>
  <si>
    <t>项目位于石井镇溪东村、岑兜村，为南北走向的城市次干路，起点与成功大道相交，终点至省道201，路线总长约 0.58km，道路红线宽度为30m，双向四车道，设计速度为 40km/h，采用水泥混凝土路面。主要建设路基工程、路面工程、交通设施工程、给水工程、雨水工程、污水工程、电力工程、通信工程、照明工程、道路绿化工程等</t>
  </si>
  <si>
    <t>建成通车</t>
  </si>
  <si>
    <t>院前小学迁建项目</t>
  </si>
  <si>
    <t>占地面积29488平方米，总建筑面积23654.99平方米，建设内容包括∶四栋5层教学楼、一栋5层实验楼、一栋5层综合楼、一栋7层教职工宿舍食堂楼、一栋3层礼堂、连廊、地下室、250米环形跑道运动场、2个篮球场、2个排球场及相关配套设施</t>
  </si>
  <si>
    <t>开工建设并完成总工程量30%</t>
  </si>
  <si>
    <t>南安市溪东溪及菊江支流综合整治工程（菊江支流段）</t>
  </si>
  <si>
    <t>综合整治河长0.95公里</t>
  </si>
  <si>
    <t>建成投用</t>
  </si>
  <si>
    <t>芯园路（东段）</t>
  </si>
  <si>
    <t>项目位于石井镇溪东村、岑兜村，为东西走向的城市支路，起点与后科路相交，终点至科院北路，路线总长约1.61公里，道路红线宽度为22米，双向四车道，设计速度为20公里/h，采用水泥混凝土路面。主要建设路基工程、路面工程、交通设施工程、给水工程、雨水工程、污水工程、电力工程、通信工程、照明工程、道路绿化工程等</t>
  </si>
  <si>
    <t>南安市第一中学奎霞分校扩建项目（一期）</t>
  </si>
  <si>
    <t>项目总占地面积4049.37平方米，总建筑面积30145.01平方米，包括5栋（1#、2#、3#、4#教学楼、5#教师宿舍楼、6#学生宿舍楼、25#北大门、21#发电机房）教学建筑及配套建筑、机动车停车位65个</t>
  </si>
  <si>
    <t>教学楼、宿舍楼部分装修，完成北大门及发电机房建设</t>
  </si>
  <si>
    <t>邱雪亮</t>
  </si>
  <si>
    <t>泉州芯谷南安园区工业标准厂房建设项目（泉州芯谷南安科创中心）</t>
  </si>
  <si>
    <t>占地面积约19.13公顷，总建筑面积约45.6万平方米，打造集生产、生活、办公研发、宣传展示于一体的，高度复合化、多元化、人文化、智慧化，生态化的新一代装配式产业园区</t>
  </si>
  <si>
    <t>2021-2024</t>
  </si>
  <si>
    <t>建成研发厂房、标准厂房各2栋，建设部分宿舍及生活服务楼</t>
  </si>
  <si>
    <t>联东U谷·南安半导体科技产业项目</t>
  </si>
  <si>
    <t>总建筑面积23.3万平方米，建设高标准半导体科技产业主题园区，建设工业厂房48栋，配套用房3栋</t>
  </si>
  <si>
    <t>1号地块工程一期16栋厂房及配套楼达到竣工备案条件</t>
  </si>
  <si>
    <t>泉州芯谷南安园区办
石井镇政府</t>
  </si>
  <si>
    <t>电力公司</t>
  </si>
  <si>
    <t>南安电网建设及改造工程项目</t>
  </si>
  <si>
    <t>新增110及35千伏主变容量337.5MVA，新建110kV线路116.28km，35kV线路33.82km；10kV线路296km，配变容量25800kVA</t>
  </si>
  <si>
    <t>新增110及35千伏主变容量226MVA，新建110kV线路63.08km；10kV线路236km，配变容量25800kVA</t>
  </si>
  <si>
    <t>国网南安供电公司</t>
  </si>
  <si>
    <t>福建洋荷（南安）500千伏输变电工程项目</t>
  </si>
  <si>
    <t>眉山</t>
  </si>
  <si>
    <t>规划建设4台100万千伏安主变，500千伏线路8回，一次规划，分期建设。本期新建500千伏主变1台，主变规模100万千伏安，建设相应无功补偿装置和二次系统工程；泉州至大园500千伏双回线路开断接入，新建500千伏线路约17.3公里，其中同塔双回路架设长度约14.6公里，单回路架设长度约2.7公里</t>
  </si>
  <si>
    <t>建成500千伏线路4回，220千伏线路8回，500千伏主变1台，每台主变规模100万千伏安，建设相应无功补偿装置和二次系统工程</t>
  </si>
  <si>
    <t>眉山乡政府
工信局
国网南安供电公司</t>
  </si>
  <si>
    <t>能源工贸集团</t>
  </si>
  <si>
    <t>“泉州芯谷”南安园区泵水管道扩建</t>
  </si>
  <si>
    <t>建设15万t/d输水工程</t>
  </si>
  <si>
    <t>完成原水输水管道安装，工程完工</t>
  </si>
  <si>
    <t>能源工贸集团
石井镇政府</t>
  </si>
  <si>
    <t>南安市石井镇生活污水处理厂一期工程</t>
  </si>
  <si>
    <t>本项目建设全地下污水处理厂一座，一期工程土建规模2.5万吨/天，设备规模2.5万吨/天。主要建设内容有预处理设施、生化处理设施、深度处理设施、污泥处理设施，配套变配电室、鼓风机房、综合加药间、除臭设施、生产管理用房、门卫室、机修车间及仓库等</t>
  </si>
  <si>
    <t>一季度完成施工图设计及审查；
二季度完成施工、监理招标，工程开工建设
三季度完成地下箱体基坑支护；
四季度完成地下箱体地基处理</t>
  </si>
  <si>
    <t>南安市石井镇迎宾大道道路工程</t>
  </si>
  <si>
    <t>南安市石井镇迎宾大道起点接已建迎宾大道（厦门段）, 向北延伸与规划路、规划芯福路、芦青中路相交，终点接规划迎宾大道厦门段，本项目总用地面为13.9856公顷，道路总长1980m，道路红线宽度50m，道路等级为城市主干路，双向六车道，设计速度为60km/h，采用沥青混凝土路面</t>
  </si>
  <si>
    <t>确定监理、施工单位，并组织相关单位进场施工，土石方开挖，组织路基工程及管道施工</t>
  </si>
  <si>
    <t>进港路延伸段</t>
  </si>
  <si>
    <t>路线起于石井港务5000吨级码头，终于口岸二路，路线总长约2.3公里、宽度18米，路面采用砼路面，设计速度30km/h、双向4车道，建设内容包括路基工程、路面工程、交通工程、排水工程、照明工程、涵洞及污水管道工程</t>
  </si>
  <si>
    <t>一季度：完成项目清表及土石方工程；
二季度：完成综合管道施工；
三季度：完成结构层施工；
四季度：完成项目收尾及交工验收工作</t>
  </si>
  <si>
    <t>南安市技能拓展训练基地项目</t>
  </si>
  <si>
    <t>项目用地总面积50020平方米（约75.03亩），总建筑面积约25000平方米，建设内容包括教学楼、业务楼、综合训练馆、配套附属用房及室外训练场地等</t>
  </si>
  <si>
    <t>完成前期手续，开工建设，完成工程量40%</t>
  </si>
  <si>
    <t>公安局
能源工贸集团</t>
  </si>
  <si>
    <t>科院北路二期</t>
  </si>
  <si>
    <t>石井水头</t>
  </si>
  <si>
    <t>科院北路二期工程起点位于科院北路与院小路交叉处，终于水头镇仁福村与国道324线平交，路线全长9.0公里（其中隧道 1.5 公里），道路设计速度 60km/h，路面宽度50m，路面采用沥青混凝土结构，为城市主干道，向北连接水头、官桥，其建设实施，可打通南安南北向交通干线</t>
  </si>
  <si>
    <t>1、线位征迁完成100%；2、路基（土石方、市政管线）累计完成75%；3、扬子山隧道洞身开挖、二衬砼累计完成95%；4、桥梁工程累计完成90%</t>
  </si>
  <si>
    <t>能源工贸集团
水头镇政府
石井镇政府</t>
  </si>
  <si>
    <t>殡仪馆改扩建项目</t>
  </si>
  <si>
    <t>新建场馆及提升改造、守灵厅、业务综合楼、法事堂、职工宿舍楼、仓库、净化处理设备间及停车位建设</t>
  </si>
  <si>
    <t>一季度：完成各主体建设完工；
二季度：室外配套工程完工；
三季度：项目完工竣工验收</t>
  </si>
  <si>
    <t>民政局
能源工贸集团</t>
  </si>
  <si>
    <t>南安市官桥镇第二自来水厂（一期）</t>
  </si>
  <si>
    <t>项目用地面积为50010平方米，总建筑面积4993.43平方米，总构筑物面积6678.235平方米。按照10万m3/d规模设计，近期规模为5万m3/d，远期规模为5万m3/d。本工程分为净水厂工程及输水工程。净水厂工程包括配水井、絮凝沉淀池、V型滤池及管廊、反冲洗泵房、清水池、二级泵房、加药间、回用水池、排泥水调节池、污泥浓缩池、污泥平衡池、污泥脱水机房、变配电间、综合楼、机修车间及仓库、大门传达室、絮凝沉淀池遮阳棚、厂区道路、围墙、高边坡、挡墙、土石方工程、厂区管网、绿化、电气及自动化控制工程等；输水工程为DN800的球墨铸铁管，总长650米。净水厂采用折板絮凝+前置平流沉淀+后置斜管沉淀+V型滤池+消毒的水处理工艺</t>
  </si>
  <si>
    <t>完成全部工程，设备安装调试完成，试运行</t>
  </si>
  <si>
    <t>能源工贸集团
官桥镇政府</t>
  </si>
  <si>
    <t>英安公路北延伸线道路工程</t>
  </si>
  <si>
    <t>英都</t>
  </si>
  <si>
    <t>本道路采用三级公路标准，兼顾部分城市道路功能，设计时速40km/h,路基宽度24m，路面宽度15m，全线采用沥青砼路面，长度为2.337/3.011/3.283km（三个方案待确定）</t>
  </si>
  <si>
    <t>完成项目前期工作并开工建设</t>
  </si>
  <si>
    <t>能源工贸集团
英都镇政府</t>
  </si>
  <si>
    <t>中国（南安）高端阀门智造产业园基础配套设施</t>
  </si>
  <si>
    <t>本项目包括7条市政道路设计，其中城市主干路1条，为英安路，设计速度40km/h；城市次干路3条，分别为经一路、福霞路及纬三路，设计速度30km/h；支路3条，分别为纬一路、纬二路及经二路，设计速度20km/h。全长6.408km，场平工程及配套设施</t>
  </si>
  <si>
    <t>2021-
2024</t>
  </si>
  <si>
    <t>完成施工图设计、规划许可、施工许可证等前期，开工建设，年底完成基础配套设施工程量40%</t>
  </si>
  <si>
    <t>科院北路二期延伸段</t>
  </si>
  <si>
    <t>水头</t>
  </si>
  <si>
    <t>科院北路二期延伸段项目起于原新复线K9+300处，止于K13+840与科院北路二期相接，辅道下穿沈海高速后与324国道平交。采用城市主干路设计标准，道路全长约4.54km，道路宽50m，设计速度60km/h，双向六车道，沥青混凝土路面</t>
  </si>
  <si>
    <t>1、完成土地报批；2、完成60%道路路基施工；3、完成30%桥涵工程施工</t>
  </si>
  <si>
    <t>能源工贸集团
水头镇政府</t>
  </si>
  <si>
    <t>南安市官桥智能化食品加工配送一体化项目</t>
  </si>
  <si>
    <t>项目占地面积166726平方米，总建筑面积55000平方米，项目建成后可以达到食品安全生产企业“四星级”标准。实现肉食品质量可知、可控、可追溯，保证人民群众餐桌供应和食品安全</t>
  </si>
  <si>
    <t>完成组件报批，取得建筑工程施工许可证，完成施工、监理、设备招标，并开工建设；完成防护绿地、厂区道路等基础配套设施</t>
  </si>
  <si>
    <t>泉州港围头湾港区石井作业区16～17号泊位工程</t>
  </si>
  <si>
    <t>建设2个2万吨级件杂货泊位（水工结构按靠泊5万吨级船舶设计）及相应配套设施，码头岸线总长392m，年设计通过能力210万吨</t>
  </si>
  <si>
    <t>2018-2022</t>
  </si>
  <si>
    <t>一季度：完成所有沉箱预制及部分沉箱的安装工作；完成陆域B区的吹填施工；完成陆域C区的地基处理；完成部分构配件及设备采购工作。
二季度：完成所有沉箱安装，完成部分后方棱体填筑并开始进行上部结构胸墙施工；完成橡胶护舷预埋件施工安装；完成陆域A区吹填施工，完成陆域B区的地基处理。
三季度：完成胸墙面层以下结构及后轨道梁施工；完成陆域B区堆载砂卸载；完成A区吹填砂振冲施工；开始进行后方堆场道路施工。
四季度：完成胸墙所有面层施工；完成南北护岸挡墙施工；完成后方堆场道路施工；完成设备安装调试</t>
  </si>
  <si>
    <t>蔡清安</t>
  </si>
  <si>
    <t>南安市综合停车充电基础设施建设项目</t>
  </si>
  <si>
    <t>南安市区域内</t>
  </si>
  <si>
    <t>共建设充电桩2365个，合计总功率994200KW。其中利用已建停车场（包括南安市中心城区成功街公交公司，城关粮站帽山粮点，糖厂后酒厂，贸工农白僵菌公司，中骏世界城地下停车场，龙安花苑停车场，武荣公园停车，南安大酒店停车场，成功大厦停车场，原公务停车场，种子公司公共停车场，旧土地执法大队停车场，超前购物广场停车场，源昌财富中心，菲林巨幕影城，南安市体育馆，溪美、柳城、美林派出所，成功开发区，省新公交首末站；南翼新城的石井粮点仓库，石井昔坂粮点，石井公交首末站，水头中骏世界城，南安食品公司大盈屠宰场，五里桥文化广场，佳龙购物广场停车场，官桥镇人民公园，官桥转运站，官桥公交首末站，泉金客运码头，水头及石井派出所，泉州芯谷物流园，中国石材城，南翼新城综合场站；北部新城的洪濑造纸厂，洪濑生猪仓库，北桥巷垃圾中转站，洪濑派出所，洪濑洪都工业园，乐峰镇政府南侧停车场，裕景园商业广场停车场，超前平价商城停车场，泉州光前医院，银锣湾酒店，罗东公交首末站，北部综合场站；其他乡镇的洪梅粮点，霞美粮点，眉山粮点，码头高盖粮点，翔云粮点，城关粮站东田粮点，康美福铁粮点，英都粮点，丰州食品综合楼，诗山加工厂，南安电子元件厂，省新医院，新华都商场（仑苍店）地下停车场，兴达购物广场，中国水暖城二期，霞美垃圾中转站，洪梅派出所，中国阀门基地，码头镇公交首末站）等68个场所已建停车场建设充电桩885个，总功率106200KW；利用（包括溪美、柳城、美林街道，石井镇，罗东镇，梅山镇，水头镇，东田镇，仑苍镇，英都镇，康美镇，丰州镇，官桥镇，诗山镇，洪濑镇，码头镇）等镇（街道各村部停车场建设充电桩共1480个，合计总功率88800KW。项目建设内容包括充电桩建设、场地硬化及管线敷设6.5万平方米。管理用房为6000平方米。</t>
  </si>
  <si>
    <t>力争洪濑屠宰场、南安旧公交地块项目完工，对已规划成熟地块进行招投标工作；全年完工10个地块</t>
  </si>
  <si>
    <t>南安市救灾物资储备仓库项目</t>
  </si>
  <si>
    <t>省新</t>
  </si>
  <si>
    <t>项目占地面积10860平方米（16.307亩），主要建设救灾物资储备库房、生产辅助用房、管理用房以及信息化、智能化库房管理系统，建筑面积8688平方米</t>
  </si>
  <si>
    <t>完成前期报批，开工建设；完成施工、监理、设备招标；完成土地平整、绿地、厂区道路及部分基础配套设施，主体建筑竣工</t>
  </si>
  <si>
    <t>发改局
能源工贸集团</t>
  </si>
  <si>
    <t>官桥镇给水管网工程</t>
  </si>
  <si>
    <t>项目总用地面积2000平方米，建筑面积460平方米，主要建设内容：1、供水管道总长568076米。其中，新建DN150-DN800供水管道，总裁约90673米；DN100及以下供水管道，总长约477403米；2、加压泵4座，净水站3座；3、管网监控系统</t>
  </si>
  <si>
    <t>一季度：进行项目前期报批工作，开展勘察和设计的招投标工作；
二季度：力争完成用地组卷报批工作，同步进行施工图设计及图审工作；
三季度：完成预算编制及财审工作，力争完成项目前期工作及发布项目施工及监理招投标；
四季度：完成项目施工招投标，力争年底开工建设</t>
  </si>
  <si>
    <t>南安市污水处理厂三期工程</t>
  </si>
  <si>
    <t>柳城街道</t>
  </si>
  <si>
    <t>近期扩建规模2.5万吨/天，主要内容包括建（构）筑物包括综合楼、粗格栅及进水泵房、细格栅及旋流沉砂池、改良型氧化沟、二沉池、高效沉淀池、精密转筒滤池、接触消毒池、巴氏计量槽、出水泵房、污泥泵井、污泥浓缩池、污泥脱水干化机房、鼓风机房、加药及变配电房等各1座；配套工程包括道路、电力、场地平整及污水输送管、尾水排放管</t>
  </si>
  <si>
    <t>第一季度：完成施工图设计；                     
第二季度：完成施工图审查、预算及财审、发布招标公告，工程开工建设；
第三季度：完成粗格栅及进水泵房、细格栅及旋流沉砂池、二沉池、高效沉淀池等基础施工；
第四季度：完成粗格栅及进水泵房、细格栅及旋流沉砂池主体结构施工</t>
  </si>
  <si>
    <t>城管局
能源工贸集团</t>
  </si>
  <si>
    <t>南翼置业集团</t>
  </si>
  <si>
    <t>南安市医院新院区传染病区</t>
  </si>
  <si>
    <t>总建筑面积20630平方米，（其中地上建筑面积14430平方米，地下建筑面积6200平方米），由地上6层，地下1层组成</t>
  </si>
  <si>
    <t>竣工</t>
  </si>
  <si>
    <t>卫健局
南翼置业集团</t>
  </si>
  <si>
    <t>南安市疾控中心迁建项目</t>
  </si>
  <si>
    <t>总建筑面积25038平方米，其中地上建筑面积16570平方米，地下面积8467平方米，主要建设有一栋9层疾控实验楼及办公室，一栋5层医学观察站等</t>
  </si>
  <si>
    <t>完成主体结构施工，内外装修及设备</t>
  </si>
  <si>
    <t>“泉州芯谷”南安高新技术园区配套基础设施项目</t>
  </si>
  <si>
    <t>建设后海路、芦科路、院前路、后科路4条市政道路，范围内涉及的道路工程、桥涵工程、隧道工程、交通工程、排水工程、照明工程、道路绿化工程及其他配套工程等，道路总长25.7公里</t>
  </si>
  <si>
    <t>2018-2025</t>
  </si>
  <si>
    <t>后科路起点段约2公里基本建成、芦科路除眠虎山段全部完成，院前路完成部分路段路面施工、后海路一期基本贯通</t>
  </si>
  <si>
    <t>南安市沿海片区污水处理厂尾水深海排放工程</t>
  </si>
  <si>
    <t>海域段设计污水输量为16万吨/日，新建两条并行的D1016mm钢质海底管道，管道终端设置两座扩散器，单条管道长度约11.6公里；陆域段管道总长度约15.64km及3座提升泵站</t>
  </si>
  <si>
    <t>陆域段施工基本完成； 海域段施工基本完成</t>
  </si>
  <si>
    <t>石井镇通海路工程</t>
  </si>
  <si>
    <t>一期用地面积11.2846公顷，起于成功大道，终于杨子大道，设计时速50km/h，主道双向6车道，采用沥青路面，道路等级为城市主干路，红线宽度55m，路线全长2.302km；二期包含通海路（滨海大道—成功大道段）、通海路（杨子大道—支五路段）及成功文化园配套道路。其中，通海路道路全长约 5.15km，红线宽度 55m，设计速度 60km/h，道路等级为城市主干路；成功文化园配套道路全长约 0.36km，红线宽度 22m，设计速度 30km/h，道路等级为城市支路</t>
  </si>
  <si>
    <t>一期竣工，二期完成40%</t>
  </si>
  <si>
    <t>石井口岸通关中心及配套服务区项目</t>
  </si>
  <si>
    <t>用地面积37691平方米，总建筑面积102900平方米，主要建设内容包括通关中心及配套、形象广场、景观绿化等</t>
  </si>
  <si>
    <t>工程竣工</t>
  </si>
  <si>
    <t>泉州工程职业技术学院项目</t>
  </si>
  <si>
    <t>建设用地面积199157.7平方米，规划总建筑面积222659.4平方米，分别建设教学楼、学生宿舍、行政楼、实训基地、教工住宅、体育场、活动中心、人才房等附属配套设施</t>
  </si>
  <si>
    <t>教职工住宅1-2#楼计划交付3月份交付使用。5#7#教学楼计划3月份开工，10月底竣工验收。8#学生宿舍计划3月份开工，11月底进入竣工验收</t>
  </si>
  <si>
    <t>南安市成功文化园</t>
  </si>
  <si>
    <t>主要包括主题文化园和古山特色小镇，规划面积约185.15公顷，建设停车场、风水塘改造及建筑、下沉通道及建筑、成功雕像+成功博物馆、成功印广场、国姓宫、成功塔及园区市政工程等、古山村改造等</t>
  </si>
  <si>
    <t>完成游客中心区、成功海区、山林游览区、北停车场区、国姓民俗馆区、成功雕像区</t>
  </si>
  <si>
    <t>南翼置业集团
石井镇政府</t>
  </si>
  <si>
    <t>王端峰
陈巧英</t>
  </si>
  <si>
    <t>南安市海峡科技生态城A片区</t>
  </si>
  <si>
    <t>A片区建设围堤、市政道路等配套设施</t>
  </si>
  <si>
    <t>2015-2024</t>
  </si>
  <si>
    <t>市政道路一期完成现场可作业面施工，并组织相关验收；计划完成滨海大道翔安连接线前期手续办理，计划7月份开工；计划完成市政道路二期工程前期手续办理，计划8月份开工；计划完成滨海大道东段工程前期手续办理</t>
  </si>
  <si>
    <t>泉州芯谷南安园区办
南翼置业集团
石井镇政府</t>
  </si>
  <si>
    <t>泉州芯谷石井临港高新区B片区市政道路一期工程</t>
  </si>
  <si>
    <t>建设内容包含6条市政道路，其中主干路一条，红线宽42米，道路长0.8公里；次干路4条，红线宽30米,道路全长3.85公里，支路1条，红线宽22米,道路全长0.92公里，均为沥青混凝土路面</t>
  </si>
  <si>
    <t>道路路基完成，管道施工</t>
  </si>
  <si>
    <t>泉州芯谷石井临港高新区B片区生态保护修护工程</t>
  </si>
  <si>
    <t>本项目建设工期24个月。主要建设内容包括海堤护岸整治工程、水系湿地修复工程，其中护岸整治3公里，凸堤改造7600平方米；纵一河河道长度700米、河宽25米，纵二河河道长度700米、河宽40米；海峡湖修复水域面积11.8公顷等</t>
  </si>
  <si>
    <t>纵一河及纵二河水系生态修复完成80%、海峡湖施工完成70%</t>
  </si>
  <si>
    <t>南安市滨海大道西段道路工程</t>
  </si>
  <si>
    <t>道路红线宽度55米，设计速度60公里/h，全长约4.266公里，城市主干路，主道双向六车道，铺设沥青路面，建设工期24个月</t>
  </si>
  <si>
    <t>南安市城市文化商业综合体投建营一体化项目</t>
  </si>
  <si>
    <t>美林</t>
  </si>
  <si>
    <t>图书馆，博物馆，科技馆，规划规划服务中心及工人文化宫。总建筑面积101530平方米，总用地面积205.587亩，地上4层，地下2层</t>
  </si>
  <si>
    <t>进行桩基、土方和主体施工，完成总投资约35%</t>
  </si>
  <si>
    <t>曾惠阳</t>
  </si>
  <si>
    <t>南安市委党校</t>
  </si>
  <si>
    <t>项目总用地面积63259平方米，总建筑面积53772平方米，其中，地上建筑面积43365平方米，地下建筑面积10407平方米</t>
  </si>
  <si>
    <t>进行桩基、土方和主体施工，完成总投资约60%</t>
  </si>
  <si>
    <t>市委党校
南翼置业集团</t>
  </si>
  <si>
    <t>黄晓东</t>
  </si>
  <si>
    <t>南安市北山市政配套工程</t>
  </si>
  <si>
    <t>溪美</t>
  </si>
  <si>
    <t>南安市北山片区规划路网设计共计8条市政道路，分别为环西南路、北山路、柳中路北延伸段、支一路、支二路、花溪路、元帅路、南轴路等八条道路（总长4919米）及柳中路北延伸段山水漫道（含3座空中步行连桥）。其中柳中路北延伸段山水漫道（含3座空中步行连桥、漫道绿化）</t>
  </si>
  <si>
    <t>完成土地报批等前期手续报批，EPC招标开工建设，完成主要道路综合管线工程、道路工程</t>
  </si>
  <si>
    <t>南翼置业集团
溪美办事处</t>
  </si>
  <si>
    <t>王连赞
陈倩
王端峰
黄春艺</t>
  </si>
  <si>
    <t>南安市市民中心路网（府苑路、福山路、府苑支路、府学路、福山支路）建设工程</t>
  </si>
  <si>
    <t>1、府苑路:西起新城大道和府前大道交叉ロ(K0+000经南安法院和检察院旁向东延伸，终于凤栖路和府前大道交叉ロ(K0+980)长980米，红线宽度21米，道路等级为城市支路，双向四车道，时速30公里/小时，敷设沥青混凝土路面；
2、福山路:北起府前大道(K0+00，呈圆形向东南方向延伸，终于凤栖路(0+855米)，长855米，红线宽度32米，道路等级为城市支路，双向四车道，时速30公里/小时，敷设沥青混凝土路面；
3、府苑支路(府苑路至府学路):西起府苑路(K0+00，向东延伸，终于府学路(K0+370)，长370米，红线宽度18米，道路等级为城市支路，双向四车道，时速30公里/小时，敷设沥青混凝土路面；
4、府学路:北起府苑支路(K0+000，向南延伸，终于府前大道(K0+210)，全长210米，道路红线宽度18米，道路等级为城市支路，
双向四车道，时速30公里/小时，敷设沥青混疑土路面；
5、福山支路:起于福庄路(K0+000，终于福山路(0+125)，长125米，道路红线宽度21米，道路等为城市支路，双向四车道，时速30公里/小时，敷设沥青混凝土路面</t>
  </si>
  <si>
    <t>完工部分路基及管道施工</t>
  </si>
  <si>
    <t>南安市精品街道（成功街、河滨路）整治提升工程</t>
  </si>
  <si>
    <t>该工程全长2.4公里，从河滨路港仔渡桥头与溪美街交叉处至郑成功雕像路口，讲实施园建绿化、建筑外立面、配套设施等改造</t>
  </si>
  <si>
    <t>溪美办事处</t>
  </si>
  <si>
    <t>南安市北山片区更新改造项目</t>
  </si>
  <si>
    <t>总用地约1307亩，建设安置房约43万平方米及片区内规划路网、学校等配套设施建设</t>
  </si>
  <si>
    <t>2020-2025</t>
  </si>
  <si>
    <t>进行三个安置地块主体施工，完成商住地块出让并开工建设</t>
  </si>
  <si>
    <t>王连赞
王端峰</t>
  </si>
  <si>
    <t>南安市港仔渡片区更新改造项目</t>
  </si>
  <si>
    <t>新建5条市政道路，长度3.159km，新建3栋26层安置房，总建筑面积32000平方米，配套绿化工程及边坡工程</t>
  </si>
  <si>
    <t>完成征迁工作同步推进前期，开工建设</t>
  </si>
  <si>
    <t>世茂二期</t>
  </si>
  <si>
    <t>项目总用地面积93767平方米，总建筑面积407629.86平方米，由一个12班幼儿园、23栋高层及部分沿街商业用房和设备用房组成</t>
  </si>
  <si>
    <t>黄春艺</t>
  </si>
  <si>
    <t>源昌丰盛家园</t>
  </si>
  <si>
    <t>总用地面积60856平方米，总建筑面积213000平方米，计容建筑面积160372平方米（其中普通商品住宅建筑面积146522平方米、商业建筑面积8000平方米、幼儿园建筑面积4086平方米、配套用房建筑面积1764平方米），不计容建筑面积52628平方米，主要建筑面积：213000平方米</t>
  </si>
  <si>
    <t>安置房完成建设，商品房完成70%</t>
  </si>
  <si>
    <t>南安悦公馆</t>
  </si>
  <si>
    <t>总用地面积58981平方米，总建筑面积187435.05平方米，计容建筑面积145002平方米（住宅建筑面积140930.92平方米，商业建筑面积3324.8平方米，配套用房面积746.28平方米），不计容建筑面积42433.05平方米（地下室面积38406.7平方米，架空层面积3629.85平方米，物业用房396.5平方米）。主要建筑面积：187435.05平方米</t>
  </si>
  <si>
    <t>完成一期建设</t>
  </si>
  <si>
    <t>柳城办事处</t>
  </si>
  <si>
    <t>文景华庭</t>
  </si>
  <si>
    <t>建筑住宅3幢，建筑面积3.5万平方米</t>
  </si>
  <si>
    <t>主体封顶</t>
  </si>
  <si>
    <t>中消盾产业园项目</t>
  </si>
  <si>
    <t>占地面20680平方米，建设厂房及附属设施6万平方米，购置国内一直的圆织机300台，数控车床、衬胶流水线，年产5000万米消防带及消防水枪、接扣配套产品</t>
  </si>
  <si>
    <t>一期建设完成，试产</t>
  </si>
  <si>
    <t>柳城办事处
经济开发区
园区集团</t>
  </si>
  <si>
    <t>黄晓东
吴顺情</t>
  </si>
  <si>
    <t>榕桥冷链物流产业项目</t>
  </si>
  <si>
    <t>建筑面积9.603万平方米，计划建造冻库仓库、消防控制室、设备物业用房、卸货月台及坡道、非机动车棚及垃圾房引进货架、充电叉车、冷链物流设备</t>
  </si>
  <si>
    <t>完成宿舍楼、设备物业用房、仓库、研发办公楼等，购置冷链物流设备</t>
  </si>
  <si>
    <t>恒利达产业园项目</t>
  </si>
  <si>
    <t>项目用地200亩，分三期进行建设，拟建成工程机械、汽车配件网带炉热处理、轨面热处理、链条压装、履带总成拧紧均为一体化自动化生产流水线，投产后一年内可年生产锻件10万吨。</t>
  </si>
  <si>
    <t>完成一期建设，试产</t>
  </si>
  <si>
    <t>诺华卫生用品小微产业园</t>
  </si>
  <si>
    <t>项目占地面积29898平方米，共建成5幢厂房，其中生产用厂房2幢，办公及宿舍3幢：面积共计61799平方米</t>
  </si>
  <si>
    <t>完成项目建设，投用</t>
  </si>
  <si>
    <t>西溪半岛</t>
  </si>
  <si>
    <t>一、二期建筑面积约53万平方米</t>
  </si>
  <si>
    <t>2012-2022</t>
  </si>
  <si>
    <t>完成建设</t>
  </si>
  <si>
    <t>吴顺情</t>
  </si>
  <si>
    <t>美林办事处</t>
  </si>
  <si>
    <t>南安大道市政化改造工程</t>
  </si>
  <si>
    <r>
      <rPr>
        <sz val="9"/>
        <color theme="1"/>
        <rFont val="宋体"/>
        <charset val="134"/>
      </rPr>
      <t>道路起点与南安大道上跨漳泉肖铁路上跨桥北端相接，由南向北依次与外环路、茂二路、茂盛东路、纵三线以及沿线各村道相交；道路终点位于南安大道与泉三高速连接线交叉处，全长约</t>
    </r>
    <r>
      <rPr>
        <sz val="9"/>
        <color theme="1"/>
        <rFont val="Times New Roman"/>
        <family val="1"/>
      </rPr>
      <t>3.9</t>
    </r>
    <r>
      <rPr>
        <sz val="9"/>
        <color theme="1"/>
        <rFont val="宋体"/>
        <charset val="134"/>
      </rPr>
      <t>公里。对道路两侧各</t>
    </r>
    <r>
      <rPr>
        <sz val="9"/>
        <color theme="1"/>
        <rFont val="Times New Roman"/>
        <family val="1"/>
      </rPr>
      <t>13.5</t>
    </r>
    <r>
      <rPr>
        <sz val="9"/>
        <color theme="1"/>
        <rFont val="宋体"/>
        <charset val="134"/>
      </rPr>
      <t>米的南安大道辅道和慢行系统（非机动车道</t>
    </r>
    <r>
      <rPr>
        <sz val="9"/>
        <color theme="1"/>
        <rFont val="Times New Roman"/>
        <family val="1"/>
      </rPr>
      <t>7.5</t>
    </r>
    <r>
      <rPr>
        <sz val="9"/>
        <color theme="1"/>
        <rFont val="宋体"/>
        <charset val="134"/>
      </rPr>
      <t>米和人行道辅装</t>
    </r>
    <r>
      <rPr>
        <sz val="9"/>
        <color theme="1"/>
        <rFont val="Times New Roman"/>
        <family val="1"/>
      </rPr>
      <t>3.5</t>
    </r>
    <r>
      <rPr>
        <sz val="9"/>
        <color theme="1"/>
        <rFont val="宋体"/>
        <charset val="134"/>
      </rPr>
      <t>米）、侧分带</t>
    </r>
    <r>
      <rPr>
        <sz val="9"/>
        <color theme="1"/>
        <rFont val="Times New Roman"/>
        <family val="1"/>
      </rPr>
      <t>2.5</t>
    </r>
    <r>
      <rPr>
        <sz val="9"/>
        <color theme="1"/>
        <rFont val="宋体"/>
        <charset val="134"/>
      </rPr>
      <t>米、地下管线进行市政化改造</t>
    </r>
  </si>
  <si>
    <r>
      <rPr>
        <sz val="9"/>
        <color theme="1"/>
        <rFont val="宋体"/>
        <charset val="134"/>
      </rPr>
      <t>第一季度：基本完成市政人行道和辅道敷设；</t>
    </r>
    <r>
      <rPr>
        <sz val="9"/>
        <color theme="1"/>
        <rFont val="Times New Roman"/>
        <family val="1"/>
      </rPr>
      <t xml:space="preserve">
</t>
    </r>
    <r>
      <rPr>
        <sz val="9"/>
        <color theme="1"/>
        <rFont val="宋体"/>
        <charset val="134"/>
      </rPr>
      <t>第二季度：基本完成绿化施工；</t>
    </r>
    <r>
      <rPr>
        <sz val="9"/>
        <color theme="1"/>
        <rFont val="Times New Roman"/>
        <family val="1"/>
      </rPr>
      <t xml:space="preserve">
</t>
    </r>
    <r>
      <rPr>
        <sz val="9"/>
        <color theme="1"/>
        <rFont val="宋体"/>
        <charset val="134"/>
      </rPr>
      <t>第三季度：完成项目扫尾和验收工作；</t>
    </r>
    <r>
      <rPr>
        <sz val="9"/>
        <color theme="1"/>
        <rFont val="Times New Roman"/>
        <family val="1"/>
      </rPr>
      <t xml:space="preserve">
</t>
    </r>
    <r>
      <rPr>
        <sz val="9"/>
        <color theme="1"/>
        <rFont val="宋体"/>
        <charset val="134"/>
      </rPr>
      <t>第四季度：项目竣工验收并投入使用</t>
    </r>
  </si>
  <si>
    <t>南翼置业集团
美林办事处</t>
  </si>
  <si>
    <t>南安市体育场</t>
  </si>
  <si>
    <t>建筑面积4.65万平方米，其中主体育场15100座，地上建筑面积23500平方米，地下建筑面积23000平方米，主要建设内容包括田径跑道、足球场、看台、管理用房以及配套工程</t>
  </si>
  <si>
    <t>第一季度：完成钢结构施工；
第二季度：开始室内外工程装修，完成屋面膜结构施工；
第三季度：基本完成室内外工程装修，田径场施工；
第四季度：完成田径场施工100%及专业设备和专项工艺调试并通过分项验收</t>
  </si>
  <si>
    <t>南翼商务大厦</t>
  </si>
  <si>
    <t>项目用地面积11000平方米，总建筑面积69873平方米，主要建设内容包括1栋超高层建筑及商业裙房等</t>
  </si>
  <si>
    <t>第一季度：幕墙工程进入施工，安装工程完成10%
第二季度：幕墙工程完成20%，安装工程完成30%，装修工程完成20%
第三季度：幕墙工程完成60%，安装工程完成70%，装修工程完成60%，室外景观工程完成20%
第四季度：基本完成工程扫尾工作，准备竣工验收</t>
  </si>
  <si>
    <t>骏泽公馆</t>
  </si>
  <si>
    <t>项目用地面积20580平方米，总建面积61294.97平方米。主要建设4幢高层住宅和1幢幼儿园及相关配套设施</t>
  </si>
  <si>
    <t>完成部分主体封顶</t>
  </si>
  <si>
    <t>南安智能卫浴产业园标准厂房建设项目</t>
  </si>
  <si>
    <r>
      <rPr>
        <sz val="9"/>
        <color theme="1"/>
        <rFont val="宋体"/>
        <charset val="134"/>
      </rPr>
      <t>项目规划用地面积</t>
    </r>
    <r>
      <rPr>
        <sz val="9"/>
        <color theme="1"/>
        <rFont val="Times New Roman"/>
        <family val="1"/>
      </rPr>
      <t>141072</t>
    </r>
    <r>
      <rPr>
        <sz val="9"/>
        <color theme="1"/>
        <rFont val="宋体"/>
        <charset val="134"/>
      </rPr>
      <t>平方米，总建筑面积</t>
    </r>
    <r>
      <rPr>
        <sz val="9"/>
        <color theme="1"/>
        <rFont val="Times New Roman"/>
        <family val="1"/>
      </rPr>
      <t>337380</t>
    </r>
    <r>
      <rPr>
        <sz val="9"/>
        <color theme="1"/>
        <rFont val="宋体"/>
        <charset val="134"/>
      </rPr>
      <t>平方米，主要建设</t>
    </r>
    <r>
      <rPr>
        <sz val="9"/>
        <color theme="1"/>
        <rFont val="Times New Roman"/>
        <family val="1"/>
      </rPr>
      <t>17</t>
    </r>
    <r>
      <rPr>
        <sz val="9"/>
        <color theme="1"/>
        <rFont val="宋体"/>
        <charset val="134"/>
      </rPr>
      <t>栋标准厂房，</t>
    </r>
    <r>
      <rPr>
        <sz val="9"/>
        <color theme="1"/>
        <rFont val="Times New Roman"/>
        <family val="1"/>
      </rPr>
      <t>1</t>
    </r>
    <r>
      <rPr>
        <sz val="9"/>
        <color theme="1"/>
        <rFont val="宋体"/>
        <charset val="134"/>
      </rPr>
      <t>栋配套综合楼及配套设施</t>
    </r>
  </si>
  <si>
    <t>完成一期工程建设并交付使用，二期部份主体封顶</t>
  </si>
  <si>
    <t>经济开发区
园区集团
美林办事处</t>
  </si>
  <si>
    <t>吴振强
陈倩</t>
  </si>
  <si>
    <t>南安万洋智慧厨卫产业园</t>
  </si>
  <si>
    <r>
      <rPr>
        <sz val="9"/>
        <color theme="1"/>
        <rFont val="宋体"/>
        <charset val="134"/>
      </rPr>
      <t>项目规划用地面积</t>
    </r>
    <r>
      <rPr>
        <sz val="9"/>
        <color theme="1"/>
        <rFont val="Times New Roman"/>
        <family val="1"/>
      </rPr>
      <t>133.39</t>
    </r>
    <r>
      <rPr>
        <sz val="9"/>
        <color theme="1"/>
        <rFont val="宋体"/>
        <charset val="134"/>
      </rPr>
      <t>亩，总建筑面积约</t>
    </r>
    <r>
      <rPr>
        <sz val="9"/>
        <color theme="1"/>
        <rFont val="Times New Roman"/>
        <family val="1"/>
      </rPr>
      <t>22</t>
    </r>
    <r>
      <rPr>
        <sz val="9"/>
        <color theme="1"/>
        <rFont val="宋体"/>
        <charset val="134"/>
      </rPr>
      <t>万平，主要建设</t>
    </r>
    <r>
      <rPr>
        <sz val="9"/>
        <color theme="1"/>
        <rFont val="Times New Roman"/>
        <family val="1"/>
      </rPr>
      <t>18</t>
    </r>
    <r>
      <rPr>
        <sz val="9"/>
        <color theme="1"/>
        <rFont val="宋体"/>
        <charset val="134"/>
      </rPr>
      <t>栋</t>
    </r>
    <r>
      <rPr>
        <sz val="9"/>
        <color theme="1"/>
        <rFont val="Times New Roman"/>
        <family val="1"/>
      </rPr>
      <t>5</t>
    </r>
    <r>
      <rPr>
        <sz val="9"/>
        <color theme="1"/>
        <rFont val="宋体"/>
        <charset val="134"/>
      </rPr>
      <t>层的标准厂房、</t>
    </r>
    <r>
      <rPr>
        <sz val="9"/>
        <color theme="1"/>
        <rFont val="Times New Roman"/>
        <family val="1"/>
      </rPr>
      <t>2</t>
    </r>
    <r>
      <rPr>
        <sz val="9"/>
        <color theme="1"/>
        <rFont val="宋体"/>
        <charset val="134"/>
      </rPr>
      <t>栋</t>
    </r>
    <r>
      <rPr>
        <sz val="9"/>
        <color theme="1"/>
        <rFont val="Times New Roman"/>
        <family val="1"/>
      </rPr>
      <t>11</t>
    </r>
    <r>
      <rPr>
        <sz val="9"/>
        <color theme="1"/>
        <rFont val="宋体"/>
        <charset val="134"/>
      </rPr>
      <t>层的</t>
    </r>
    <r>
      <rPr>
        <sz val="9"/>
        <color theme="1"/>
        <rFont val="Times New Roman"/>
        <family val="1"/>
      </rPr>
      <t>H</t>
    </r>
    <r>
      <rPr>
        <sz val="9"/>
        <color theme="1"/>
        <rFont val="宋体"/>
        <charset val="134"/>
      </rPr>
      <t>型厂房和</t>
    </r>
    <r>
      <rPr>
        <sz val="9"/>
        <color theme="1"/>
        <rFont val="Times New Roman"/>
        <family val="1"/>
      </rPr>
      <t>1</t>
    </r>
    <r>
      <rPr>
        <sz val="9"/>
        <color theme="1"/>
        <rFont val="宋体"/>
        <charset val="134"/>
      </rPr>
      <t>栋</t>
    </r>
    <r>
      <rPr>
        <sz val="9"/>
        <color theme="1"/>
        <rFont val="Times New Roman"/>
        <family val="1"/>
      </rPr>
      <t>6</t>
    </r>
    <r>
      <rPr>
        <sz val="9"/>
        <color theme="1"/>
        <rFont val="宋体"/>
        <charset val="134"/>
      </rPr>
      <t>层宿舍楼及相关配套设施</t>
    </r>
  </si>
  <si>
    <t>完成一期工程建设，二期部份主体封顶</t>
  </si>
  <si>
    <t>省新镇政府</t>
  </si>
  <si>
    <t>福建再生资源产业园区</t>
  </si>
  <si>
    <t>规划面积3000亩，建设包括行政办公区、生活配套综合服务区、仓储物流交易区、海关监管区、拆解集控区、残余固废处置集控区、研发中心、培训中心、交易中心；海峡两岸再生资源设备装备基地、“高值化”加工利用基地等</t>
  </si>
  <si>
    <t>2019-2024</t>
  </si>
  <si>
    <t>第一季度：完善园区一期污水处理/固废存放处置区并投用，完善综合楼研发中心、培训中心等，并逐步投用；完成园区二期市政基础设施建设—东北侧边坡建设；完成电力线路铺设至园区二期红线边；
第二季度：园区一期根据征地推进进度，完成已征地块一号（182米）、七号路（960米）综合管网，砼路面等市政基础设施配套建设；
第三季度：启动园区二期已征地块道路市政配套雨污水管；
第四季度：完成拆解集控区三栋厂房的基础结构、主体结构建设</t>
  </si>
  <si>
    <t>庄国阳
解丹蕊</t>
  </si>
  <si>
    <t>南安有色金属集中管理区（一期）</t>
  </si>
  <si>
    <t>项目占地111.126亩，总建筑面积64803.82平方米，内容为场地“七通一平”建设，生产厂房、熔铸车间、固废车间、综合楼建设以及给排水、电气、消防、暖通、烟囱、排烟管道等工程。新增生产能力（或使用功能）：为园区有色金属入驻企业提供标准厂房</t>
  </si>
  <si>
    <t>第一季度：完成1号厂区基础及主体结构建设；
第二季度：1号厂区内道路市政配套雨污水管，室外路面工程等并验收投用；
第三季度：完成2号厂区、3号厂区、综合楼的基础、主体结构建设
第四季度：完成2号厂区、3号厂区、综合楼内道路市政配套雨污水管，室外路面工程等</t>
  </si>
  <si>
    <t>福建再生资源产业园一期报废汽车拆解与零部件再制造项目</t>
  </si>
  <si>
    <t>项目占地面积100亩，主要建筑物面积125000平方米，主要建筑物为拆解车间、报废汽车停放场、零部件再制造车间，无有害危化品</t>
  </si>
  <si>
    <t>第一季度：完成部分基础施工；                            
第二季度：完成相关配套施工；                          
第三季度：完成厂房基础建设；        
第四季度：完成厂房主体结构建设</t>
  </si>
  <si>
    <t>福建成妤海建200亩塑料集中区</t>
  </si>
  <si>
    <t>建设塑料园标准厂房，建筑占地74679.9平方米，总建筑面积301477.6平方米。项目建设完成后预计可提供35栋废塑料再生标准厂房297743.6平方米、1栋设备用房244.0平方米，配套完成项目绿地面积12674.94平方米，以及给排水、电气、消防、暖通等工程</t>
  </si>
  <si>
    <t>第一季度：完成厂区基础建设；
第二季度：厂房的主体结构进行建设；
第三季度：完成10栋厂房的主体结构建设；
第四季度：完成10栋厂房主体结构建设及厂区内道路市政配套雨污水管，室外路面工程</t>
  </si>
  <si>
    <t>东田镇政府</t>
  </si>
  <si>
    <t>福建天然气二期管网德化支线与西三线东段联通工程</t>
  </si>
  <si>
    <t>东田</t>
  </si>
  <si>
    <t>项目建设首、末端联络点分别选在西三线东段183#阀室下游400m干线处和海西管网二期德化支线东田2#阀室上游200m干线处，建设2座站场。本工程设计压力为10MPa，设计规模为47.5×108Nm3/a，线路长度为8.5km，管径为DN500，新建2座工艺站场（东田清管站、南安分输联络站）</t>
  </si>
  <si>
    <t>全面完成施工</t>
  </si>
  <si>
    <t>邱雪亮
丁瑞金</t>
  </si>
  <si>
    <t>东田镇中小学校舍建设</t>
  </si>
  <si>
    <t>完成东田中小学校舍建设8368平方米，总投资2168万元</t>
  </si>
  <si>
    <t>丰山小学、蓝溪小学建成投入使用</t>
  </si>
  <si>
    <t>玫瑰小镇旅游提升项目</t>
  </si>
  <si>
    <t>建设1200亩生态涵养林、农产品文化街和300亩服务区配套设施</t>
  </si>
  <si>
    <t>完成景区阶段性改造提升</t>
  </si>
  <si>
    <t>东田镇兰溪清新流域项目</t>
  </si>
  <si>
    <t>完成兰溪干流及丰山、岐山、格头、岭头、南坑、山西、盖凤等支流河道清淤、砌筑、生态修复，建污水管网以及水质提升工程等</t>
  </si>
  <si>
    <t>镇区流域周边菜市场进行污染源管控，建设周边居民生活污水收集以及镇区二公路的污水管网建设和河岸提升工程升级改造。完成主管15.09km建设</t>
  </si>
  <si>
    <t>乡村道路提级改造工程</t>
  </si>
  <si>
    <t>凤巢Y023、南坑2.748KM、芹菜坪1.745KM,3条道路提级改造以及3条群养农村公路生命安全防护工程</t>
  </si>
  <si>
    <t>建设完成南坑、芹菜坪道路改造工程，投入使用</t>
  </si>
  <si>
    <t>丁瑞金</t>
  </si>
  <si>
    <t>仑苍镇政府</t>
  </si>
  <si>
    <t>美宇三期路网建设项目</t>
  </si>
  <si>
    <t>仑苍</t>
  </si>
  <si>
    <t>路幅宽度24米，长3.5公里</t>
  </si>
  <si>
    <t>工程竣工投入使用</t>
  </si>
  <si>
    <t>卫浴科创园项目</t>
  </si>
  <si>
    <t>占地18.012亩，主要建筑面积及其附属配套设施面积约为19000平方米，建设期一年，计划年底建成投用</t>
  </si>
  <si>
    <t>建成投入使用</t>
  </si>
  <si>
    <t>新美片区改造</t>
  </si>
  <si>
    <t>新美片区一期改造工程为总用地面积71.672亩，需拆迁面积约为44500平方米。规划建设安置房23幢，总建筑面积99940平方米，地下面积5834平方米，其中9#、10#为小高层建筑，其余均为5、6层多层建筑</t>
  </si>
  <si>
    <t>2014-2022</t>
  </si>
  <si>
    <t>源泉创业园</t>
  </si>
  <si>
    <t>项目位于黄甲工业园。项目占地18亩，规划建设标准厂房、办公楼、技术实验中心及其相关配套设施，是个集服务、培育等多种功能于一体的园区</t>
  </si>
  <si>
    <t>仑苍镇企业产业园项目</t>
  </si>
  <si>
    <t>占地面积59334平方米，总建筑面积12.5万平方米，拟建标准厂房、办公楼及宿舍楼</t>
  </si>
  <si>
    <t>仑苍镇企业创业园</t>
  </si>
  <si>
    <t>按照小微产业园模式，建设集水暖五金、阀门及相关配套产业专业市场。规划用地34.19亩，拟建设标准厂房4栋约51000平方米，宿舍及配套设施2栋约11000平方米，共计62000平方米。建成后将引进30家水暖阀门企业</t>
  </si>
  <si>
    <t>县道341复线项目</t>
  </si>
  <si>
    <t>新增建设用地约228亩，道路全长约2.660Km，红线宽度24m，市政配套设施，包括给水、雨水、电力、通信、照明、绿化等</t>
  </si>
  <si>
    <t>完成前期开工建设，年底完成工程量约20%</t>
  </si>
  <si>
    <t>仑苍中学迁建</t>
  </si>
  <si>
    <t>校区占地规划面积108.9亩，建设教学楼、综合楼、多媒体教室、运动场等</t>
  </si>
  <si>
    <t>完成征地迁坟、前期手续，开工建设，年底完成工程量30%</t>
  </si>
  <si>
    <t>仑苍乡村振兴项目</t>
  </si>
  <si>
    <t>包括大宇村、辉煌村仑苍村新村建设；联盟村小流域整治；丰富村、蔡西村土地整治等</t>
  </si>
  <si>
    <t>完成部分主体工程建设</t>
  </si>
  <si>
    <t>英都镇政府</t>
  </si>
  <si>
    <t>中国（南安）高端阀门智造产业园标准厂房</t>
  </si>
  <si>
    <t>项目占地1082.27亩，总建筑面积约840000平方米。主要建设标准厂房及相关配套设施</t>
  </si>
  <si>
    <t>完成首期361.71亩一级土地整理工作并实施一期产业园区工程建设。产业园通用厂房项目用地632.93亩，其中一期用地361.72亩，二期用地271.21亩，首期产业园区约为48万方，占整个园区57%</t>
  </si>
  <si>
    <t>英都科创园一期</t>
  </si>
  <si>
    <t>10亩，1栋标准厂房、1栋综合楼（集研发中心、行政办公、人才公寓一体）总建筑面积10000平方米</t>
  </si>
  <si>
    <t>主体楼建设及配套设施建设</t>
  </si>
  <si>
    <t>英都阀门科创中心项目</t>
  </si>
  <si>
    <t>项目总占地面积15000平方米，规划建设6500平方米集设计、研发、实验为一体的科创中心大楼与22000平方米厂房</t>
  </si>
  <si>
    <t>完成综合楼配套设施建设，厂房建设</t>
  </si>
  <si>
    <t>英都镇教育资源整合提升项目</t>
  </si>
  <si>
    <t>项目占地面积5220.68平方米，建筑面积13577平方米。
拟建设鹭云小学教学综合楼4419平方米、大新小学教学综合楼4058平方米，英都中心小学教学楼3000平方米，英都中学学生宿舍楼2000平方米</t>
  </si>
  <si>
    <t>建设教学综合楼、宿舍楼、消防水池、塑胶跑道、篮球场及大门、围墙、绿化等配套设施建设</t>
  </si>
  <si>
    <t>翔云镇政府</t>
  </si>
  <si>
    <t>翔云镇中心片区改造项目（一期）</t>
  </si>
  <si>
    <t>翔云</t>
  </si>
  <si>
    <t>规划用地12亩，建设商住房及相关配套设施</t>
  </si>
  <si>
    <t>完成商住房及相关配套设施</t>
  </si>
  <si>
    <t>苏毅伟</t>
  </si>
  <si>
    <t>龙腾峡生态旅游度假区项目</t>
  </si>
  <si>
    <t>规划用地250亩，建设龙腾峡漂流河道、项目形象大门、漂流码头、玻璃平台、游客接待中心、生态停车场、帐篷营地等</t>
  </si>
  <si>
    <t>完成龙腾峡漂流河道、项目形象大门、漂流码头、玻璃平台、游客接待中心、生态停车场、帐篷营地等</t>
  </si>
  <si>
    <t>翔云镇科榜生态茶园项目</t>
  </si>
  <si>
    <t>项目预计占地1500亩，预计治理水土流失面积1500亩，其中封禁500亩，造林200亩，坡耕地治理800亩，建设百亩珍贵树种观赏园，生态茶园、观景台、文化长廊、连接漫道及配套设施</t>
  </si>
  <si>
    <t>完成治理水土流失面积1500亩，其中封禁500亩，造林200亩，坡耕地治理800亩，建设百亩珍贵树种观赏园，生态茶园、观景台、文化长廊、连接漫道及配套设施</t>
  </si>
  <si>
    <t>云顶国际中医药康养基地</t>
  </si>
  <si>
    <t>项目预计占地200亩，建设中草药种植基地、户外实践基地、康养休闲中心及相关配套设施</t>
  </si>
  <si>
    <t>完成中草药种植基地、户外实践基地、康养休闲中心及相关配套设施</t>
  </si>
  <si>
    <t>“第六产业园”生态农业基地</t>
  </si>
  <si>
    <t>项目预计占地300亩，建设果树、名贵树木、花卉种植基地；配套建设农家乐休闲区、休闲垂钓区、采摘观光区等为一体的现代农业项目</t>
  </si>
  <si>
    <t>建成果树、名贵树木、花卉种植基地；配套建设农家乐休闲区、休闲垂钓区、采摘观光区等为一体的现代农业项目</t>
  </si>
  <si>
    <t>头梅文旅融合综合体项目</t>
  </si>
  <si>
    <t>项目预计占地280亩，对头梅三大落古厝进行修缮；对红色教育游线进行道路提级改造；建设游客接待中心、文体活动中心、自来水管网布设等</t>
  </si>
  <si>
    <t>完成对头梅三大落古厝进行修缮；对红色教育旅游路线进行道路提级改造；建设游客接待中心、文体活动中心、自来水管网布设等</t>
  </si>
  <si>
    <t>眉山乡政府</t>
  </si>
  <si>
    <t>眉山全域旅游</t>
  </si>
  <si>
    <t>朝天山旅游风景区，三凌红色旅游，云山宫、龙泉寺文化旅游，凌云叶氏文化传承，外寨幽谷飞瀑景区，高田村、观山村传统村落旅游线路，皇旗尖生态茶园休闲游乐场等眉山旅游资源挖掘和开发，主要建设内容包括旅游道路、停车场、旅游厕所、观景台、游步道等基础设施，并配套建设游客服务中心、住宿餐饮、农产品展销门店、采摘园、梅花鹿观赏园、太山村泉州合发顺生态养殖旅游体验基地建设等设施</t>
  </si>
  <si>
    <t>继续完善三凌苦湖突围战纪念碑红色教育基地配套设施；修复高田村、观山村传统村落功藏厝、成器厝等一批国保、省保级文物单位，规划建设传统村落旅游线路；皇旗尖生态茶园休闲游乐场、百香果采摘园、梅花鹿观赏园、合发顺生态养殖旅游体验基地、孝子祠研学基地等眉山旅游资源挖掘和开发；朝天山风景区二期工程建设；外寨幽谷飞瀑自然景观开发；云山宫等旅游项目续建；扩改建田内至山后、仑眉线、大眉至坑头等旅游道路；举办第三届眉山全域旅游节。新建旅游气象雷达一座</t>
  </si>
  <si>
    <t>福建泉州洋荷（南安）500kV变电站220kV线路工程</t>
  </si>
  <si>
    <t>1.大园500千伏变洋荷间隔改造工程；
2.仙苑220千伏变洋荷间隔改造工程。
3.220千伏大仙Ⅰ、Ⅱ路开断接入500千伏洋荷（南安）变，新建线路总长度约为9.34公里，其中双回路长约8.3公里，单回路长约1.04公里</t>
  </si>
  <si>
    <t>投产使用</t>
  </si>
  <si>
    <t>金淘镇政府</t>
  </si>
  <si>
    <t>金淘镇中心片区（福鼎山）改造二期项目</t>
  </si>
  <si>
    <t>金淘</t>
  </si>
  <si>
    <t>该项目通过引进泉州源昌置业有限公司进行开发建设，拟对原闲置的金淘草席厂、供销社仓库以及周边合计约40亩土地进行盘活开发，配置完善的服务设施，力求创造一个超8万平方米环境优美、交通便捷、功能齐备的高端住宅小区，并对片区自来水管道、市政污水收集管道等市政设施进行统一规划布局，一期项目建设3栋面积约4万平方米的高层建筑</t>
  </si>
  <si>
    <t>完成二期土地征收收储及招拍挂等前期手续、开工建设</t>
  </si>
  <si>
    <t>金淘镇茶古垵产业园项目</t>
  </si>
  <si>
    <t>金淘镇茶古垵产业园项目位于金淘镇朵桥村。项目占地面积约250亩，总投资3亿元。主要以盘活闲置土地进行招商选资，引进环保铝合金、电脑绣花等先进制造（智能制造等）业为主导产业，建设综合服务中心、生产车间、研发中心、办公楼、员工宿舍等</t>
  </si>
  <si>
    <t>完成捷利拉链厂厂区建设项目，嘉盛鑫仓库改造项目及园区配套设施建设</t>
  </si>
  <si>
    <t>金淘镇金光项目集中区项目</t>
  </si>
  <si>
    <t>该项目系盘活利用现有园区工业用地100亩，建设办公楼、厂房、员工宿舍、园区基础配套设施等工程，建筑面积25000平方米</t>
  </si>
  <si>
    <t>完成童音婴幼用品有限公司二期厂房和综合楼建设，完成闽盈产业园设备安装调试，丰味1、2号厂房设备安装调试</t>
  </si>
  <si>
    <t>金淘镇淘溪河道生态水系综合整治工程</t>
  </si>
  <si>
    <t>该项目治理河长5.47KM。项目治理起点叶飞故居上游400M，终点淘溪汇合口，主要建设任务为新建堤防、河道清淤清障、护岸加固、重建或新建人行桥、新建排水箱涵、新建下河台阶；划定生态保护蓝线、改善河水、改良河床、修复河岸、新建步道和平台、景观绿化等内容</t>
  </si>
  <si>
    <t>完成金淘村至玉园村淘溪段整治工程，完成莲坑村、杏山村，毓南村支流</t>
  </si>
  <si>
    <t>国省干线横八线南安市金淘镇过境段道路工程</t>
  </si>
  <si>
    <t>建设总长4.27公里，道路全线长4.27km，公路总用地466亩的双向六车道的二级公路</t>
  </si>
  <si>
    <t>完成全线主路面浇筑，全线贯通</t>
  </si>
  <si>
    <t>南安市金淘镇红色华侨小镇商贸示范项目</t>
  </si>
  <si>
    <t>一是镇文体活动中心建设
二是淘溪古越水乡项目：将发源于金淘镇深垵村山门和朝天山，总长22.62公里、流域面积120.53平方公里、河床平均比降6.74‰的单一的淘溪水系整治工程，打造提升为风光独特，人文与生态相结合的蓝色水带休闲观光游项目
三是红色华侨小镇商业网红打卡示范街区改造项目：围绕307省道旧街这一中轴线，紧扣淘溪，串联沿街两侧朵桥土楼、黄奕住旧居、千金庙、书院、部分闲置古大厝等多点景观，对高速出口至叶飞故居全线（重点为朵桥至书院段）进行沿线绿化美化及复古景观提升，盘活闲置古大厝古民居发展民宿、文创、电商等特色产业，重点打造提升开国上将叶飞将军故里、泉州华侨革命历史博物馆景观，打造点、线、面相融合的红色华侨小镇商业网红打卡示范街区</t>
  </si>
  <si>
    <t>完成文体中心建设，完成4.5公里沿线绿化、朵桥至金淘书院路段金淘书院、聚奎楼的修缮和复古工程</t>
  </si>
  <si>
    <t>蓬华镇政府</t>
  </si>
  <si>
    <t>天柱山旅游项目开发项目</t>
  </si>
  <si>
    <t>蓬华</t>
  </si>
  <si>
    <t>引进伊犁薰衣草，种植500亩，配套薰衣草文化观赏园、薰衣草文化研究所等；7.5亩建设康养主题酒店项目；依托温莎城堡打造网红文创园区，景区游客服务中心改造升级工程，景区安防系统升级工程，智慧生态停车场改造提升工程，景区道路提升工程，导览系统和标识系统工程，天柱山大地艺术，薰衣草文化庄园，智慧景区改造工程建设</t>
  </si>
  <si>
    <t>完成薰衣草500亩种植；7.5亩建设康养主题酒店项目，依托温莎城堡打造网红文创园区项目进行提升改造，景区游客服务中心改造升级工程，景区安防系统升级工程，智慧生态停车场改造提升工程，景区道路提升工程，导览系统和标识系统工程，天柱山大地艺术，薰衣草文化庄园，智慧景区改造工程建设</t>
  </si>
  <si>
    <t>丁金火</t>
  </si>
  <si>
    <t>蓬华农业综合开发治理项目</t>
  </si>
  <si>
    <t>华美农综项目建设，水土流失治理，道路建设，溪岸修复</t>
  </si>
  <si>
    <t>华美生态茶园改造提级，休闲观光区驿站、卫生间、垃圾桶等配套设施的建设</t>
  </si>
  <si>
    <t>蓬华镇农业产业强镇创建项目</t>
  </si>
  <si>
    <t>共10个项目，涉及到主导产业相关的一产、二产、三产3个方面</t>
  </si>
  <si>
    <t>田间灌溉设施、果品加工包装、保鲜仓储、基地水肥一体化等建设</t>
  </si>
  <si>
    <t>蓬华镇华美村水尾山休闲公园建设项目</t>
  </si>
  <si>
    <t>建设休闲木栈道8公里、公园休闲驿站，景观道路长5公里，旅游公厕4座、公园管理用房、新种植苗木、园区景观灯等</t>
  </si>
  <si>
    <t>完成木栈道8公里、公园休闲驿站，景观道路，旅游公厕、公园管理用房建设</t>
  </si>
  <si>
    <t>县道331沥青化改造项目</t>
  </si>
  <si>
    <t>全长8.396公里，路面宽度为6.5-7.5米，沥青化改造</t>
  </si>
  <si>
    <t>完成路基、路面、标志标牌、安保设施、排水设施等综合提升</t>
  </si>
  <si>
    <t>蓬华三色（绿色、红色、金色）旅游开发项目</t>
  </si>
  <si>
    <t>纪念馆、纪念碑、华鼎岩寺扩建、观音山公园及生态农庄的建设、海西花果山建设</t>
  </si>
  <si>
    <t>2017-2023</t>
  </si>
  <si>
    <t>观音山公园及生态农庄建设，海西花果山建设</t>
  </si>
  <si>
    <t>诗山镇政府</t>
  </si>
  <si>
    <t>G355线K222+917~K226+417诗山段路面重铺工程</t>
  </si>
  <si>
    <t>诗山</t>
  </si>
  <si>
    <t>建设长度3.5公里,重铺沥青砼面积73500平方米</t>
  </si>
  <si>
    <t>公路分局
诗山镇政府</t>
  </si>
  <si>
    <t>吴跃达</t>
  </si>
  <si>
    <t>诗山镇报恩路建设</t>
  </si>
  <si>
    <t>建设长1.81公里，宽24米，铺设沥青</t>
  </si>
  <si>
    <t>路基施工</t>
  </si>
  <si>
    <t>诗山镇城市综合体建设项目</t>
  </si>
  <si>
    <t>占地面积100亩，建筑面积250075平方米，建设酒店8900平方米、综合楼900平方米、住宅167620平方米、商业14857平方米、步行街、地下停车场及配套办公、教育（配套小学扩建）、休闲娱乐附属设施（沿岸诗溪公园、广场等）</t>
  </si>
  <si>
    <t>基本建成</t>
  </si>
  <si>
    <t>南安市拔萃幼儿园</t>
  </si>
  <si>
    <t>占地8.8亩，建筑面积4.7亩，建设标准化幼儿园及配套基础设施</t>
  </si>
  <si>
    <t>诗山车站至凤山寺道路提升工程</t>
  </si>
  <si>
    <t>铺设车站至凤山寺长2.9千米、宽12米沥清道路，诗山街道两侧2.2千米人行路及立面改造</t>
  </si>
  <si>
    <t>完成工程招投标等前期，完成铺设</t>
  </si>
  <si>
    <t>诗山供销社综合大楼改造项目</t>
  </si>
  <si>
    <t>占地1945.22平方米，主要建筑面积7389.17平方米，建设停车场、商务大楼等</t>
  </si>
  <si>
    <t>完成主体工程建设及相关配套设施建设</t>
  </si>
  <si>
    <t>诗山镇文章山旅游综合开发项目</t>
  </si>
  <si>
    <t>建设旅游步行街、人行天桥、文化广场、大型停车场、道路、休闲中心、综合管理办公楼等</t>
  </si>
  <si>
    <t>完成旅游规划设计、方案评审、部分土地征收，建设道路、人行天桥、文化广场、围墙、停车场建设等</t>
  </si>
  <si>
    <t>码头镇政府</t>
  </si>
  <si>
    <t>开源雅院建设项目</t>
  </si>
  <si>
    <t>码头</t>
  </si>
  <si>
    <t>项目占地面积49亩，总建筑面积76969平方米，建设现代住宅区、幼儿园、沿街商业及社区服务等配套设施</t>
  </si>
  <si>
    <t>完成5#~10#楼封顶，建设配套幼儿园</t>
  </si>
  <si>
    <t>陈志慧</t>
  </si>
  <si>
    <t>福埔山小微产业园</t>
  </si>
  <si>
    <t>项目占地96.2亩，总建筑面积：128006平方米，主要建设标准厂房、停车场及完善园区配套设施</t>
  </si>
  <si>
    <t>完成土地平整，建设标准厂房及完善园区基础设施建设</t>
  </si>
  <si>
    <t>川洋农林生态旅游开发项目</t>
  </si>
  <si>
    <t>道路硬化、管理房及四季花果园、景观苗木、森林步道、锦鲤养殖基地等相关景观建设</t>
  </si>
  <si>
    <t>景区道路硬化2公里、森林步道1公里，建设四季花果园、管理房等建筑2000平方米；建设锦鲤养殖基地；种植名优果树50亩，建设排水、电力等相关配套设施</t>
  </si>
  <si>
    <t>金格小微工业园建设项目</t>
  </si>
  <si>
    <t>主要建设厂房、办公楼、宿舍楼、停车场等建筑及完善园区配套设施</t>
  </si>
  <si>
    <t>完成二期厂房、宿舍楼、办公楼等建筑工程，完善园区基础配套建设</t>
  </si>
  <si>
    <t>弘如工业微园建设项目</t>
  </si>
  <si>
    <t>建设标准厂房、办公楼、宿舍楼等建筑物及完善微园基础配套设施</t>
  </si>
  <si>
    <t>二期建设标准厂房、宿舍楼等建筑面积17000平方米，建设围墙、排水、电力等基础配套设施</t>
  </si>
  <si>
    <t>福建省南安市成功中学教学楼项目</t>
  </si>
  <si>
    <t>项目占地面积1536平方米，建筑面积3473.62平方米；拟建设一栋五层教学楼及配套基础设施和消防水池</t>
  </si>
  <si>
    <t>完成项目建设，教学楼投用</t>
  </si>
  <si>
    <t>九都镇政府</t>
  </si>
  <si>
    <t>九都世纪山庄</t>
  </si>
  <si>
    <t>九都</t>
  </si>
  <si>
    <t>建设商品房四期，第一期、第二期为三至六层商品房，第三期、第四期为小高层商品房。总建筑面积约30万平发米</t>
  </si>
  <si>
    <t>完成第三期商品房建设15万平方米，完成第四期商品房基础建设</t>
  </si>
  <si>
    <t>陈巧英</t>
  </si>
  <si>
    <t>九都移民回归创业园（二期）</t>
  </si>
  <si>
    <t>建设办公商品商服综合用房，完成建设面积约30000平方米</t>
  </si>
  <si>
    <t>完成主体建设</t>
  </si>
  <si>
    <t>九都库区移民后期扶持示范区项目</t>
  </si>
  <si>
    <t>完成污水收集支管网9千米，建设彭林环境提升工程，建设5.51千米环湖体育赛道等</t>
  </si>
  <si>
    <t>向阳乡政府</t>
  </si>
  <si>
    <t>向乐公路拓宽改造项目第二标段向阳段</t>
  </si>
  <si>
    <t>向阳</t>
  </si>
  <si>
    <t>该标段总长3.011km，路面宽由5m拓宽至7.5m，全路幅路面重铺</t>
  </si>
  <si>
    <t>第二标段施工建设</t>
  </si>
  <si>
    <t>陈江虹</t>
  </si>
  <si>
    <t>向阳乡中草药特色产业园项目</t>
  </si>
  <si>
    <t>建设发展中草药产业园，规模种植加工及销售铁皮石斛、石橄榄等中草药，基础设施、相关景观配套设施，建成集森林旅游、休闲农业、宗教朝圣、避暑度假、中草药养生于一体的中草药特色产业园</t>
  </si>
  <si>
    <t>继续中草药产业园部分建设，基础设施、相关景观配套设施</t>
  </si>
  <si>
    <t>天湖文旅康养中心项目</t>
  </si>
  <si>
    <t>占地约100亩，建设康养中心，休闲观光设施及相关配套基础设施</t>
  </si>
  <si>
    <t>继续康养中心及休闲观光设施建设</t>
  </si>
  <si>
    <t>牧梦农林综合开发股份公司肉牛养殖项目</t>
  </si>
  <si>
    <t>建设肉牛育肥场地，肉牛配套设施牧草地。有机肥料发酵场，蚯蚓养殖场，经济果木种植项目</t>
  </si>
  <si>
    <t>继续肉牛育肥场地，肉牛配套设施牧草地。有机肥料发及相关配套设施建设</t>
  </si>
  <si>
    <t>鼎盛生态园改扩建项目</t>
  </si>
  <si>
    <t>建设生猪存栏，包括土建投资和设备投资</t>
  </si>
  <si>
    <t>完成生猪存栏部分建设，并配套相应设备</t>
  </si>
  <si>
    <t>向阳乡商贸街住宅开发项目</t>
  </si>
  <si>
    <t>占地约23亩，规划建设住宅小区，商贸街及相关配套设施</t>
  </si>
  <si>
    <t>完成项目前期，开工建设</t>
  </si>
  <si>
    <t>罗东镇政府</t>
  </si>
  <si>
    <t>福建童昌医院</t>
  </si>
  <si>
    <t>罗东</t>
  </si>
  <si>
    <t>规划用地142.995亩，总建筑面积约53万平方米，一期规划床位1000张，按三级综合医院标准设计建设</t>
  </si>
  <si>
    <t>主体进行装修</t>
  </si>
  <si>
    <t>银河新天地</t>
  </si>
  <si>
    <t>规划用地115亩，建筑面积17.7万平方米，拟新建5栋超高层住宅，其中，1栋210米（58层），2栋180米（48层），2栋130米（37层）</t>
  </si>
  <si>
    <t>主体施工至15层</t>
  </si>
  <si>
    <t>罗东银河新城</t>
  </si>
  <si>
    <t>包括商住、购物、娱乐及配套设施建设</t>
  </si>
  <si>
    <t>2009-2030</t>
  </si>
  <si>
    <t>银河学苑公共部分完成装修，室外施工完成，银河天悦开工建设</t>
  </si>
  <si>
    <t>泉州医学高等专科学校南安校区</t>
  </si>
  <si>
    <t>按照575.983亩办学用地进行规划建设，规划校园建筑面积337270平方米，满足6400人在校生办学需要。</t>
  </si>
  <si>
    <t>完成前期工作并开工建设</t>
  </si>
  <si>
    <t>教育局
罗东镇政府</t>
  </si>
  <si>
    <t>易辉泉
邱雪亮</t>
  </si>
  <si>
    <t>南安市昌财实验中学实验楼</t>
  </si>
  <si>
    <t>新建一栋地上5层的实验楼及其室外相关配套设施</t>
  </si>
  <si>
    <t>完成建设，竣工投用</t>
  </si>
  <si>
    <t>乐峰镇政府</t>
  </si>
  <si>
    <t>乐峰镇全域旅游（文化旅游）项目</t>
  </si>
  <si>
    <t>乐峰</t>
  </si>
  <si>
    <t>整合湖内村明英苑、加洋步栈道、林俊土楼，炉山村潘氏五世宗祠、完斋书院，乐峰侨史馆、飞云库区移民文化活动中心进行提升改造，规划建设生态水利、河道整治景观工程，建设乐峰镇全域性乡村旅游</t>
  </si>
  <si>
    <t>建设炉星村、湖内村、潭边村美丽乡村旅游，建设8个村文化宣传阵地、乐峰库区移民文化活动中心等微公园</t>
  </si>
  <si>
    <t>洪琪瑜</t>
  </si>
  <si>
    <t>乐峰镇教学基础设施提升项目</t>
  </si>
  <si>
    <t>新建潭边小学综合楼4层2200平方、厚阳小学教学楼4层1200平方、炉山小学综合楼5层2828平方，建设乐峰中学塑胶跑道、对学生宿舍楼、教学楼进行加固修缮</t>
  </si>
  <si>
    <t>厚阳小学教学楼、炉山小学综合楼建成投用</t>
  </si>
  <si>
    <t>乐峰镇公共卫生和医疗服务项目</t>
  </si>
  <si>
    <t>一是新建乐峰卫生院综合楼5层3421平方米；二是新建乐峰卫生院公卫楼4层1089.08平方米；三是乐峰卫生院综合楼和公卫楼内外装修和消防工程；四是手术室、CT室等设备引进。五是基层诊所医技综合提升</t>
  </si>
  <si>
    <t>完成乐峰卫生院公卫楼建设、设备引进及消防工程</t>
  </si>
  <si>
    <t>印山国家森林康养基地</t>
  </si>
  <si>
    <t>建设占地1760亩，集赏花、摘果、渔乐和健身为一体的绿色休闲区</t>
  </si>
  <si>
    <t>建设滑草场等旅游设施</t>
  </si>
  <si>
    <t>乐峰家私园及福建康佳家具制造园项目</t>
  </si>
  <si>
    <t>规划占地500亩，新引进企业3-5家，建设道口小微电商园和产业园，扩大康佳家具、巴克澜等企业生产壮大，建设集生产、销营、仓储和物流为一体的综合园区</t>
  </si>
  <si>
    <t>引进1-2企业，推进康佳家具、巴克澜2家企业扩大生产</t>
  </si>
  <si>
    <t>乐峰镇区建设项目</t>
  </si>
  <si>
    <t>规划建设以炉中、炉山、福山为中心，面积46.14公顷的新镇区，建设综合活动广场3个，农贸市场和综合购物广场2座，便民中心3座，裸房整治100座，开展镇区综合景观工程</t>
  </si>
  <si>
    <t>建设乐峰农贸市场、水韵峰景综合购物商业街及徐内洋活动广场、白叶生态园、开展炉山、厚阳和炉中便民活动中心建设</t>
  </si>
  <si>
    <t>乐峰镇交通道路设施提升项目</t>
  </si>
  <si>
    <t>硬化、拓宽炉飞线、寮山至山当、湖内村明英苑路、炉山村承家路等6条8公里道路，翻建福山村双溪口大桥，建设炉星村生态园基础设施及向乐公路第四标段建设</t>
  </si>
  <si>
    <t>完成项目建设工作</t>
  </si>
  <si>
    <t>梅山镇政府</t>
  </si>
  <si>
    <t>福建省金辉闽台农林生态园开发项目</t>
  </si>
  <si>
    <t>梅山</t>
  </si>
  <si>
    <t>租地2000亩，种植苗木20万株，建设野外拓展训练基地、亲子采摘、休闲栈道、木屋及相关配套设施</t>
  </si>
  <si>
    <t>完成野外拓展训练基地、亲子采摘、休闲栈道、木屋及相关配套设施</t>
  </si>
  <si>
    <t>洪顺昌
蔡清安</t>
  </si>
  <si>
    <t>竞诚路</t>
  </si>
  <si>
    <t>建设长约1.2公里，宽约28米的市政道路</t>
  </si>
  <si>
    <t>省道307线梅山镇区过境线</t>
  </si>
  <si>
    <t>建设7.78公里长主线及0.9公里长支线的道路</t>
  </si>
  <si>
    <t>2017-2025</t>
  </si>
  <si>
    <t>一标段二期完工</t>
  </si>
  <si>
    <t>南安市福田生态农业开发项目</t>
  </si>
  <si>
    <t>建设占地规模1500亩，生产车间1500平方米，办公楼宿舍1000平方米的现代农业生产基地</t>
  </si>
  <si>
    <t>鼎丰嘉园</t>
  </si>
  <si>
    <t>总用地面积58402平方米，总建筑面积160912.49平方米</t>
  </si>
  <si>
    <t>全部交付使用</t>
  </si>
  <si>
    <t>水口回归创业园</t>
  </si>
  <si>
    <t>建设占地规模为1200亩的创业园区</t>
  </si>
  <si>
    <t>2018-2024</t>
  </si>
  <si>
    <t>部分建成投用</t>
  </si>
  <si>
    <t>梅山镇灯光村农业休闲观光农业项目</t>
  </si>
  <si>
    <t>建设占地规模约2000亩左右的农业休闲观光旅游项目</t>
  </si>
  <si>
    <t>一期基本建成</t>
  </si>
  <si>
    <t>梅山镇木博汇家具创业产业园</t>
  </si>
  <si>
    <t>建设占地规模约200亩左右的家具展示园</t>
  </si>
  <si>
    <t>北部电商园现代服务业聚集区项目</t>
  </si>
  <si>
    <t>依托北部电商创业园的拓展，推动物流产业集聚区规模扩张、空间拓展和质量提升，建设现代服务业集聚区。发挥拼多多产业直播基地辐射作用，加快硬件设施建设，大力培育电商专业人才，着力打造电商发展新平台</t>
  </si>
  <si>
    <t>南安市总医院（梅山院区）</t>
  </si>
  <si>
    <t>建设占地规模约22亩的卫生院</t>
  </si>
  <si>
    <t>主体结构封顶</t>
  </si>
  <si>
    <t>梅山镇政府
卫健局</t>
  </si>
  <si>
    <t>梅山教育资源提升工程</t>
  </si>
  <si>
    <t>建设南安市国专小学芙蓉校区、国专小学礼堂扩建、芸塘小学改造、蓝园中学改造、梅山中心小学、梅山中心幼儿园等项目</t>
  </si>
  <si>
    <t>建设南安市国专小学芙蓉校区、工业学校综合楼、灯埔晓山小学迁建工程、国专小学礼堂扩建、芸塘小学改造、蓝园中学改造、梅山中心小学、梅山中心幼儿园、国光中学修缮工程等项目</t>
  </si>
  <si>
    <t>梅山镇芙蓉新城综合体</t>
  </si>
  <si>
    <t>建设占地规模83亩的芙蓉新城综合体项目</t>
  </si>
  <si>
    <t>主体基本封顶</t>
  </si>
  <si>
    <t>洪濑镇政府</t>
  </si>
  <si>
    <t>洪都工业集中区</t>
  </si>
  <si>
    <t>完成主干道等基础设施建设，开展土地征迁、安置房建设，引进企业项目建设</t>
  </si>
  <si>
    <t>洪都公路全面竣工，一期土地报批，恒通劲达、登峰鞋材等项目动工建设</t>
  </si>
  <si>
    <t>黄华强</t>
  </si>
  <si>
    <t>洪濑镇区改造工程</t>
  </si>
  <si>
    <t>御江墅府总建筑面积共74842平方米；联兴公司三旧改造面积共15000平方米；建洪村洪星社片区改造项目、溪霞下新厝片区改造项目</t>
  </si>
  <si>
    <t>2019-2025</t>
  </si>
  <si>
    <t>御江墅府竣工、联兴公司“三旧”改造动工建设、建洪村洪星社片区改造项目动工建设、溪霞下新厝片区改造项目办理前期手续</t>
  </si>
  <si>
    <t>通达物流产业园</t>
  </si>
  <si>
    <t>项目位于洪都工业区，主要建设综合办公楼、物流分拨中心、配送中心及鞋面加工点</t>
  </si>
  <si>
    <t>完成综合办公楼、物流分拨中心建设</t>
  </si>
  <si>
    <t>厝斗机械设备产业园</t>
  </si>
  <si>
    <t>项目位于洪濑厝斗工业园区，主要建设园区主干道，开展土地征迁，引进机械设备生产项目</t>
  </si>
  <si>
    <t>主要建设园区主干道，引进浩明光电科技、伟泰工程机械、金斗山建材等生产项目建设</t>
  </si>
  <si>
    <t>洪濑纵二路、横三路</t>
  </si>
  <si>
    <t>纵二路为城市支路，南起横二路，向北止于横三路，双向两车道，全长为439.087米，红线宽度16米；横三路为城市次干路，西起东大路，向东止于纵二路，双向四车道，全长为163.314米，红线宽度24米</t>
  </si>
  <si>
    <t>完成土地及房屋征迁，完成路基及部分水泥路面硬化</t>
  </si>
  <si>
    <t>洪濑坤发建材城二期项目</t>
  </si>
  <si>
    <t>计划建设建材城商业楼、办公楼及其他附属配套</t>
  </si>
  <si>
    <t>完成办公楼建设</t>
  </si>
  <si>
    <t>黄华强
傅漳龙</t>
  </si>
  <si>
    <t>绿滢现代农业项目</t>
  </si>
  <si>
    <t>智能温室大棚600亩及配套设施；省道307线至厝斗村山围塘3千米路段路面建设；葵星、葵山交界处取水口建设</t>
  </si>
  <si>
    <t>完成农业循环项目、沉香产业园、农业休闲观光综合体建设</t>
  </si>
  <si>
    <t>洪濑电子对讲机研发中心项目</t>
  </si>
  <si>
    <t>项目占地面积50亩，主要建设研发及配套设施，包括新建楼房5栋，总建筑面积约85700平方米。主要购置设备包括：NXT贴片机46台、多功能贴片机6台、流水线12条、波峰机1台、综合测试仪28台、制冷设备(中央空调)16台、注塑机20台、泛用插件机1台</t>
  </si>
  <si>
    <t>完成办公楼及生产设施用房建设</t>
  </si>
  <si>
    <t>洪六片区改造项目</t>
  </si>
  <si>
    <t>项目占地约40亩，总建筑面积约6.5万平方米，建设商业中心、高档住宅小区及基础配套设施</t>
  </si>
  <si>
    <t>完成招拍挂及部分基础设施建设</t>
  </si>
  <si>
    <t>洪濑镇西林油园工业区</t>
  </si>
  <si>
    <t>项目位于洪濑镇西林村、占地面积约50亩，主要建设研发中心、生产厂房、员工公寓及基础配套设施</t>
  </si>
  <si>
    <t>完成项目前期，研发中心开工建设</t>
  </si>
  <si>
    <t>洪梅镇政府</t>
  </si>
  <si>
    <t>Y088洪梅至罗东新林段道路扩宽改造</t>
  </si>
  <si>
    <t>洪梅</t>
  </si>
  <si>
    <t>完成乡道Y087、Y088线新林道路拓改4.65千米</t>
  </si>
  <si>
    <t>完成乡道Y087、Y088线新林道路拓改工程</t>
  </si>
  <si>
    <t>张纪伟</t>
  </si>
  <si>
    <t>洪梅镇镇区改造二期工程</t>
  </si>
  <si>
    <t>改建镇区5万平方米，进行二期改造工程</t>
  </si>
  <si>
    <t>建设二期4幢主体建设</t>
  </si>
  <si>
    <t>新联乡村旅游建设项目</t>
  </si>
  <si>
    <t>建设一条与灵应景区连接的道路，建设5个森林公园休闲点，规划建设民宿、餐饮</t>
  </si>
  <si>
    <t>建设党建休闲广场、水云洞旅游休闲点配套设施</t>
  </si>
  <si>
    <t>梅溪村乡村振兴建设项目</t>
  </si>
  <si>
    <t>基础设施，产业发展（五都手工米粉厂农民合作社、好媳妇农家乐）、深林休闲栈道建设、土地开发、人居环境提升、尾桥生态旅游观光园一期、扶贫基地，裸房整治一期</t>
  </si>
  <si>
    <t>建设尾桥生态旅游观光园、绿化工程，荷花池，钓鱼池，浇灌水渠，防火池等配套设施建设</t>
  </si>
  <si>
    <t>洪梅中心幼儿园霞峰分园</t>
  </si>
  <si>
    <t>拟建设洪梅中心幼儿园霞峰分院及相关配套设施</t>
  </si>
  <si>
    <t>教学综合楼主体工程及其配套设施建设</t>
  </si>
  <si>
    <t>洪梅镇三梅村文旅建设</t>
  </si>
  <si>
    <t>建设三坝庄文化广场及苏坝庄文化休闲室；三梅文化长廊建设；铺设洪后至骑龙寺水泥公路，拓宽改造硬化洪六公路到坝后观音路</t>
  </si>
  <si>
    <t>建设三坝庄及苏坝庄文化活动场所；三梅文化长廊建设</t>
  </si>
  <si>
    <t>康美镇政府</t>
  </si>
  <si>
    <t>康美镇域教育提升项目</t>
  </si>
  <si>
    <t>康美</t>
  </si>
  <si>
    <t>项目包括康美中学、玲苏中学、福玲中学、兰田小学等学校塑胶跑道及教育配套附属设施</t>
  </si>
  <si>
    <t>投入使用</t>
  </si>
  <si>
    <t>雪峰生态旅游景区建设项目</t>
  </si>
  <si>
    <t>项目占地80亩，建设侨僧园、天梯步道、文化朝觐区、万象经幢、放生池、禅舍、耕耘楼、藏经塔、抄经院等文化旅游产业园</t>
  </si>
  <si>
    <t>形院楼、法水坊、山月楼等项目建设，部分投用</t>
  </si>
  <si>
    <t>建筑垃圾资源利用化项目</t>
  </si>
  <si>
    <t>占地面积98亩，建设厂房及垃圾填埋场70000平方米，购置垃圾处理设备等设施</t>
  </si>
  <si>
    <t>第一季度完成办公楼、生产车间主体工程；第二季度完成设备基础施工；第三季度完成室外工程及其他附属设施，厂房竣工验收；第四季度完成设备安装</t>
  </si>
  <si>
    <t>园区集团
康美镇政府</t>
  </si>
  <si>
    <t>县道335（诗康线）康美复线一期工程</t>
  </si>
  <si>
    <t>起点接省道215现状已建平交口（K0+000），路线沿现状县道335扩宽改建，于K1+255处向西北方向展新线，终点接现状南洪公路（K2+629），路线全长2.629千米，按二级公路标准进行设计，设计时速为60千米/h，路基宽25、32米，双向六车道，路面结构为沥青混凝土路面</t>
  </si>
  <si>
    <t>第一季度完成桥涵工程20%、路基路面10%；第二季度累计完成桥涵工程50%、路基路面20%；第三季度累计完成桥涵工程80%、路基路面35%；第四季度累计完成桥涵工程100%、路基路面50%</t>
  </si>
  <si>
    <t>交通局
能源工贸集团
康美镇政府</t>
  </si>
  <si>
    <t>丰州镇政府</t>
  </si>
  <si>
    <t>丰美燎原项目</t>
  </si>
  <si>
    <t>丰州</t>
  </si>
  <si>
    <t>项目占地9.5万平方米，建筑面积3.7万平方米，涵洞街区改造700米，村道两侧景观提升2万平方米，建设游客服务中心、智慧停车场、摄影拍摄基地、新零售直播中心、禅武文化交流中心、农耕研学中心、展示中心、人才公寓配套共享公共设施</t>
  </si>
  <si>
    <t>完成文化交流中心、配套公共设施等</t>
  </si>
  <si>
    <t>西华洋片区建设（南安段）</t>
  </si>
  <si>
    <t>包括滞洪区及景观工程、排涝泵站、排洪沟渠和防洪闸，设计用地约127h平方米；滞洪区及景观工程面积67.21h平方米，设计调蓄库容201.63万立方米，总征地面积2879亩，需拆迁房屋45万平方米</t>
  </si>
  <si>
    <t>滞洪区及其配套工程施工完成40%</t>
  </si>
  <si>
    <t>丰州镇第三小学</t>
  </si>
  <si>
    <t>用地面积16340平方米，建筑面积9996平方米教学楼</t>
  </si>
  <si>
    <t>泉州市金鸡拦河闸上游水源地环境提升工程</t>
  </si>
  <si>
    <t>金门供水取水口环境提升工程位于金鸡拦河闸南岸，靠近水源地取水口，道路两侧总建设用地面积为3072平方米，其中道路北侧用地面积为1713.6平方米，管护道路建设面积为394.5平方米，绿地建设面积为1144.3平方米，新建围墙及隔离网83m，修复挡墙16m。道路南侧用地面积为1357.7平方米，其中园路建设面积为257.9平方米，绿地建设面积为1099.9平方米，建筑立面改造662.5平方米。左岸环境整治提升工程在金鸡库区北岸，新建护岸长877.14m，护岸类型为生态砌块+斜坡式的复合护岸，并增加一条净宽3.5 米的防汛道路，同时在北侧征拆范围线附近增加围墙及隔离网，并在桩号0+428.98原箱涵处向外延伸5米，箱涵尺寸4.35×6.7 米（高×宽）。于北岸新建护岸内新建N300 截污管道及检查井等附属设施，采用球墨铸铁管，长约800m</t>
  </si>
  <si>
    <t>完成道路北侧管护施工，绿地建设，新建围墙及隔离网</t>
  </si>
  <si>
    <t>霞美镇政府</t>
  </si>
  <si>
    <t>中荣幕墙企业运营中心</t>
  </si>
  <si>
    <t>霞美</t>
  </si>
  <si>
    <t>建设企业总部及附属配套设施3.34万平方米</t>
  </si>
  <si>
    <t>办公楼及厂房主体封顶</t>
  </si>
  <si>
    <t>吴振强</t>
  </si>
  <si>
    <t>华成云府</t>
  </si>
  <si>
    <t>项目用地约37亩，总建筑面积67000平方米</t>
  </si>
  <si>
    <t>南安高端装备智造园标准厂房建设项目</t>
  </si>
  <si>
    <t>总建筑面积100万平方米，建设用于高端装备智造生产的标准厂房及相关配套设施</t>
  </si>
  <si>
    <t>二期完工</t>
  </si>
  <si>
    <t>驰达汽车销售服务综合楼项目</t>
  </si>
  <si>
    <t>项目占地面积10419平方米，总建筑17179.17平方米，建设综合楼1幢</t>
  </si>
  <si>
    <t>完成工程及配套设施建设，交付业主使用</t>
  </si>
  <si>
    <t>泉州（南安）汽贸城B1地块建设</t>
  </si>
  <si>
    <t>本项目用地面积：29752平方米，拟建1#-7#4S店、8#汽车体验中心、9#电商、二手车市场、地下室及其他配套用房</t>
  </si>
  <si>
    <t>完成工程主体结构及配套设施建设</t>
  </si>
  <si>
    <t>泉州埔当（霞美）220千伏变电线路工程</t>
  </si>
  <si>
    <t>新建泉州埔当（霞美）220千伏变电站工程，主变规模2×240兆伏安；泉州500千伏变、紫岭500千伏变、井山220千伏变埔当ⅠⅡ间隔保护改造工程；泉州～紫岭Ⅰ、Ⅱ回π入埔当220千伏线路工程，新建线路长约2.4公里，其中双回电缆段约0.3公里，双回架空段约1.7公里，单回架空段约0.4公里；井山～江南Ⅰ、Ⅱ回脱开江南改接埔当220千伏线路工程，新建双回架空线路路径长约1.2公里；新建配套光缆通信工程</t>
  </si>
  <si>
    <t>完成主变线路剩余塔架及线路建设</t>
  </si>
  <si>
    <t>霞美镇政府
国网电力南安公司</t>
  </si>
  <si>
    <t>泉州南安长福二110千伏输变电工程</t>
  </si>
  <si>
    <t>1.新建泉州南安长福二110千伏变电站工程，主变规模2×50兆伏安;
2.井山时潮110千伏线路开断接入福铁变工程，新建线路路径长约0.9公里，其中单回路铁塔段约0.2公里、双回路铁塔段约0.7公里;
3.井山-玉叶110千伏线路开断接入长福二变工程，新建线路路径长约1.3公里，其中单回路铁塔段约0.1公里、单回路钢管杆段长约1.1公里、单回路电缆段约0.03公里、双回路电缆段约0.07公里;
4.新建配套光缆通信工程10千伏同步投产线路工程</t>
  </si>
  <si>
    <t>完成主变工程施工及线路架设</t>
  </si>
  <si>
    <t>南安市南波创业园区</t>
  </si>
  <si>
    <t>项目拟规划建设用地170亩，建设厂房及企业总部办公楼及园区配套用房，引进高新技术生产线，未来可实现年加工挖掘工程机械配件55万套（链条、支重轮、引导轮、托链轮、齿圈、链片等）</t>
  </si>
  <si>
    <t>完成前期相关手续及土地征迁工作，三季度开工建设</t>
  </si>
  <si>
    <t>联东U谷·南安智能制造项目</t>
  </si>
  <si>
    <t>规划用地约153亩，总建筑面积153320平方米，建设34幢工业厂房及1幢配套用房，用于生产、租赁、生活配套等</t>
  </si>
  <si>
    <t>一季度完成项目用地土方平整；二、三季度推进项目区部分厂房楼栋及相关配套设施建设；四季度完成部分厂房主体建设及内外装修，部分投入使用</t>
  </si>
  <si>
    <t>园区集团
霞美镇政府</t>
  </si>
  <si>
    <t>源利悦璟台</t>
  </si>
  <si>
    <t>总用地面积60369平方米，总建筑面积154300平方米（其中普通商品住宅建筑面积111936.70平方米、商业建筑面积2389.71平方米、配套用房建筑面积1967.59平方米），不计容建筑面积38006平方米。主要建筑面积154300平方米，新增生产能力：用于住宅、商业及居民服务</t>
  </si>
  <si>
    <t>上半年完成场地平整工作，下半年争取开工建设，进行项目主体基础施工</t>
  </si>
  <si>
    <t>官桥镇政府</t>
  </si>
  <si>
    <t>祥和片区二期改造工程（建发禾玺）</t>
  </si>
  <si>
    <t>占地230亩，建设33万平方米商住房、商场及道路、园林等市政配套设施</t>
  </si>
  <si>
    <t>黄景阳</t>
  </si>
  <si>
    <t>世茂房产项目</t>
  </si>
  <si>
    <t>世茂爱乐房产总占地面积183亩，建筑面积20多万平方米，包括12幢中式别墅、1幢五星级酒店；世茂悦信房产占地121.86亩，建筑面积约21万平方米</t>
  </si>
  <si>
    <t>2016-2023</t>
  </si>
  <si>
    <t>部分主体完工</t>
  </si>
  <si>
    <t>百顺国宾府项目</t>
  </si>
  <si>
    <t>项目占地21749平方米，其中住宅用地16709平方米，幼儿园用地为5040平方米，总建筑面积为62487.50平方米，地下室建筑面积为13175.95平方米，地上建筑面积为49285.86平方米。由住宅楼5栋（1#、2#、3#楼、5#楼、6#楼）、4幢4层别墅及1幢3层幼儿园，1层整体地下室</t>
  </si>
  <si>
    <t>薛建明</t>
  </si>
  <si>
    <t>官桥镇中小学建设提升项目</t>
  </si>
  <si>
    <t>包括第一小学4号楼、行政图文综合楼建设，明发小学新建，五星中学宿舍楼、胜利中学宿舍楼、峰山小学综合楼、五峰中学教学综合楼、官桥中心小学1#、2#教学综合楼建设，第一小学、星辉小学、五峰中学、梅岭中学等4所学校塑胶跑道建设等</t>
  </si>
  <si>
    <t>南安市总医院官桥分院迁建项目</t>
  </si>
  <si>
    <t>项目总用地面积57020平方米，建筑总面积70749平方米，一期项目用地32500平方米，建筑面积29480平方米，主要建设一栋地上7层，地下1层的医疗综合楼及室外配套设施</t>
  </si>
  <si>
    <t>二季度地下室施工；三季度主体施工；四季度主体继续施工</t>
  </si>
  <si>
    <t>卫健局
官桥镇政府</t>
  </si>
  <si>
    <t>黄景阳
薛建明</t>
  </si>
  <si>
    <t>南安南山颐养园（一期A地块）</t>
  </si>
  <si>
    <t>总建筑面积约3万平方米，床位1000张，建设老年助养公寓、候鸟式公寓、医疗中心、休闲活动中心、景观休闲构筑物及管理配套用房等</t>
  </si>
  <si>
    <t>一季度完成完成施工图审查，办理规划许可证、施工许可证等；二季度开工建设；三季度桩基施工；四季度主体工程施工</t>
  </si>
  <si>
    <t>泉州经济技术开发区（南安）官桥园区起步区建设项目</t>
  </si>
  <si>
    <t>项目总规划面积2400亩，主要建设内容包括土方平整、市政道路、地下管网、公建配套设施及部分房屋入驻企业建设等</t>
  </si>
  <si>
    <t>进行基础设施建设</t>
  </si>
  <si>
    <t>泉州经济技术开发区官桥园区</t>
  </si>
  <si>
    <t>泉州经济技术开发区（南安）官桥园区再生水厂及其配套管网工程</t>
  </si>
  <si>
    <t>总规模为日处理3万立方米，分两期建设，一期（近期）日处理31万立方米，二期（远期）按日处理3万立方米，给污水管网总长12.6千米</t>
  </si>
  <si>
    <t>配套管网工程完工；再生水厂开工建设，完成部分基础工程施工</t>
  </si>
  <si>
    <t>崇文立新片区改造工程</t>
  </si>
  <si>
    <t>规划面积770亩，总拆迁面积26万平方米，建筑面积117万平方米</t>
  </si>
  <si>
    <t>完成室外工程等，安置房交付使用</t>
  </si>
  <si>
    <t>官桥再生石智造产业园</t>
  </si>
  <si>
    <t>规划面积170亩，总建筑面积12万平方米，建设标准厂房及配套设施，引入相关生产企业</t>
  </si>
  <si>
    <t>完成用地报批工作，力争年内建成投用</t>
  </si>
  <si>
    <r>
      <rPr>
        <sz val="9"/>
        <color theme="1"/>
        <rFont val="宋体"/>
        <charset val="134"/>
      </rPr>
      <t>黄景阳</t>
    </r>
    <r>
      <rPr>
        <sz val="9"/>
        <color theme="1"/>
        <rFont val="Times New Roman"/>
      </rPr>
      <t xml:space="preserve">
</t>
    </r>
    <r>
      <rPr>
        <sz val="9"/>
        <color theme="1"/>
        <rFont val="宋体"/>
        <charset val="134"/>
      </rPr>
      <t>薛建明</t>
    </r>
  </si>
  <si>
    <t>明发商业城（明发国际商业城综合体项目）</t>
  </si>
  <si>
    <t>项目占地面积9.9万平方米，拟建设建筑面积19.2万平方米，建设冰雪世界及奥莱主题馆、观影娱乐、儿童乐园、百货超市、步行街商铺等，一站式高品质消费与服务综合体</t>
  </si>
  <si>
    <t>2015-2023</t>
  </si>
  <si>
    <t>商业3万平方米竣工，新建商业及附属4万平方米</t>
  </si>
  <si>
    <t>官桥镇区路网改造提升工程</t>
  </si>
  <si>
    <t>包括后田路二期，迎宾路一二期、建发一路、华尔顿Q空间周边道路工程、溪缘路、溪安路（一二期）、纬四路、镇府路、家园路等道路建设，以及横街、金庄街、中心街、立新街、官黄路等道路改造、绿化亮化工程等</t>
  </si>
  <si>
    <t>镇府北路、迎宾路一期、建发一路、华尔顿Q空间周边道路、纬四路及溪缘路、迎宾路，立新街、共建街市政道路改造工程竣工通车，后田路二期，迎宾路二期开工建设</t>
  </si>
  <si>
    <t>许林片区改造工程</t>
  </si>
  <si>
    <t>规划用地123亩，建筑面积24.43万平方米，其中建设安置房8.27万平方米、商品房16.16万 平方米，配套建设许林大道、休闲广场及步行商业街等</t>
  </si>
  <si>
    <t>2015-2022</t>
  </si>
  <si>
    <t>完成工程主体建设</t>
  </si>
  <si>
    <t>官桥镇幼儿园建设项目</t>
  </si>
  <si>
    <t>包括中心幼儿园增容12个班级扩建7.4亩，百顺国宾府幼儿园3200多平方米建设，以及泗溪幼儿园、西庄幼儿园、祥和幼儿园新建项目等</t>
  </si>
  <si>
    <t>百顺国宾府幼儿园建成移交，和铺分园附属工程建成</t>
  </si>
  <si>
    <t>官桥镇水生态修复和治理项目</t>
  </si>
  <si>
    <t>包括九十九溪支流河道清淤10.8千米，建设生态护坡10千米、景观节点6个，铺设污水配套管网5.6千米；大盈溪流域河道清淤10.8千米，建设生态护坡10千米、景观节点6个，霞光污水处理厂、铺设污水配套管网5.6千米等工程建设</t>
  </si>
  <si>
    <t>完成部分污水管网建设</t>
  </si>
  <si>
    <t>立邦海西生产基地（一期）</t>
  </si>
  <si>
    <t>项目占地面积53149平方米，建设面积5.8万平方米，建设研发中心，基础配套设施及设备采购</t>
  </si>
  <si>
    <t>乐意纺织三旧改造项目</t>
  </si>
  <si>
    <t>项目占地面积10136平方米，总建筑面积36973平方米，主要对乐意纺织进行三旧改造，建设1幢商务酒店及配套公共卫生间设施</t>
  </si>
  <si>
    <t>水头镇政府</t>
  </si>
  <si>
    <t>水头镇片区改造工程</t>
  </si>
  <si>
    <t>主要包含荷楼片区改造工程、江崎片区改造工程、西锦片区改造工程、东星荷景园三期、世纪新城三期、建发映月小区、巷内地块等片区改造工程：
1、荷楼片区改造工程规划总面积87430.73平方米合131.15亩，总建筑面积336938.33平方米，计容建设筑面积294955.7平方米，建筑密度39.73%，容积率3.37，绿地率32.48%；                           2、江崎片区改造工程规划总面积73400平方米合110亩，总建筑面积191000平方米。容积率2.7；                             
3.山前村东星荷景园三期约54000平方米
4.世纪新城三期约28681平方米等地块收储及建设；
5.建发映月小区项目，项目总用地面积121155平方米，总建筑面积约326750.99平方米；
6.巷内地块项目，占地约60亩</t>
  </si>
  <si>
    <t>荷楼片区改造完成土地出让并动工建设；建发映月小区1、8、9、11、10、12、18、19、20、21号楼主体施工阶段</t>
  </si>
  <si>
    <t>王连赞
叶维新
黄清地</t>
  </si>
  <si>
    <t>永泉山生态科技园</t>
  </si>
  <si>
    <t>总规划范围面积约2.28万亩，涉及朴山、康店、曾庄、后坑、新营5个行政村，项目建设规划石材机械、石材工艺、高科技产业、绿色循环经济、生活服务、行政商贸等7个功能区。目前，园区共引进企业156家，其中规上企业11家，园中园（中泉小微产业园，万能小微产业园）2个，投产企业108家。现正推动中雄建设、万能小微产业园、石都设计大师作品展示馆、联丰生物、永泉山商服、兴美华、华之澳、瑞石、瑞航、广锋、荣良、瑞腾、正伟、澳文洲、源港、联峰美、汇众、瑞利、瑞翔、朴升、天贵、弘一、华闵、华韶、富特、奥兴、千弘、精奥、广通、方磊、飞众、康店石业、德邦佳润化学、新厝、前宅、下乡等35个项目和曾朴路、溪滨路等路网基础设施建设</t>
  </si>
  <si>
    <t>2010-2025</t>
  </si>
  <si>
    <t>1.完成曾朴路工程红线长990米，宽30米道路施工，完成溪滨西路长900米，溪滨西路连接线长894米宽50米道路开工准备工作，完成石福路、曾朴路道路长3500米双边路灯施工，完成石福东路长560米双边绿化工作.2.完成万宇、万能、康泰、联伟、鹏力、鹏强、众强、万康等12家企业的土方平整、厂房基础、设备安装建设。3.推动园区35家企业项目建设报批工作</t>
  </si>
  <si>
    <t>王连赞
黄清地</t>
  </si>
  <si>
    <t>五里桥文化公园水环境治理及配套设施</t>
  </si>
  <si>
    <t>完善镇区污水收集管网主管网约10公里，支管网约8公里。五里桥黑臭水体治理及公园景观提升、配套设施建设等</t>
  </si>
  <si>
    <t>建设完成10公里污水管道</t>
  </si>
  <si>
    <t>水头下店生活安置区（华封花园）</t>
  </si>
  <si>
    <t>占地面积64176平方米，总建筑面积约22万平方米，其中住宅17.36 万平方米</t>
  </si>
  <si>
    <t>2017-2022</t>
  </si>
  <si>
    <t>项目竣工</t>
  </si>
  <si>
    <t>王连赞
叶维新</t>
  </si>
  <si>
    <t>滨海学园项目建设（南安市博雅公学滨海实验学校）</t>
  </si>
  <si>
    <t>用地面积230亩，建筑面积20多万平方米，集幼儿园、小学部、初中部、高中部、国际部为一体的十五年一贯制民办寄宿制优质学校</t>
  </si>
  <si>
    <t>一季度高中部1#、2#宿舍室内装修；二季度高中部1#、2#宿舍室内装修收尾、室外管网及景观绿化施工；三季度高中部1#、2#宿舍景观绿化收尾；四季度建成验收</t>
  </si>
  <si>
    <t>南安中骏世界城璟峰城市综合体项目</t>
  </si>
  <si>
    <t>本项目分为一、二期，其中一期设于用地西北侧，设置1栋4层大型集中商业MALL，东北角设置2层街区商业,靠东南设置8栋高层住宅，沿住宅西侧及北侧设置一层沿街商业；二期设于用地西侧，设置16栋高层住宅，其中6栋为17层，二期沿住宅西侧、北侧、东侧设置一层沿街商业。另于用地东南角设置12班幼儿园，拟建于项目一期，总建筑面积为468942平方米</t>
  </si>
  <si>
    <t>全部建成交付使用</t>
  </si>
  <si>
    <t>水头镇教育资源提升工程</t>
  </si>
  <si>
    <t>推进全镇教育资源提升，包括龙风中学综合楼、南星中学扩建项目、南侨中学宿舍楼、奎峰北路小学、水头中学教学楼、第三实验小学3#楼及新营中学等教育资源提升项目</t>
  </si>
  <si>
    <t>完成第三实验小学六层主体建设，建筑面积5831.20平方米；完成龙风中学综合楼前期手续办理</t>
  </si>
  <si>
    <t>南安市水头镇市政提升工程</t>
  </si>
  <si>
    <t>主要包括：南安市水头镇城北区域路面改造工程由厦盛路、厦盛路连接线、福兴街、新街北路、赤火路、广场路、鑫顺街等七条道路组成，在既有的市政道路上实施机动车道沥青化和人行道修复和铺装，完善雨水口及雨水管道；以及全镇绿化、亮化、零星修补等市政配套设施建设</t>
  </si>
  <si>
    <t>完成城北区域路面改造</t>
  </si>
  <si>
    <t>南安希尔顿欢朋酒店</t>
  </si>
  <si>
    <t>拟对原有宗艺石材大厦进行改造提升，引进希尔顿酒店集团共同打造希尔顿欢朋酒店，由希尔顿酒店集团负责全面的经营管理， 确保高高效及高品牌运营。项目定位为国际中高端商务酒店，主要配套客房、健身水疗、餐饮、KTV、会务等休闲娱乐6万平方，总投资约2亿元。项目按照五星级酒店标准进行打造，建成后将成为水头镇又一地标建筑，进一步提升我镇商务接待水平</t>
  </si>
  <si>
    <t>完成升级改造并对外营业</t>
  </si>
  <si>
    <t>弘超酒店项目</t>
  </si>
  <si>
    <t>项目总占地面积23380平方米，总建筑面积约134000平方米，拟新建2#辅楼，其中新建2#辅楼面积15440平方米，并对酒店进行人防水电等工程建设、购置电梯、中央空调等配套设备，打造五星级标准酒店</t>
  </si>
  <si>
    <t>安海湾（水头片区）生态修复工程</t>
  </si>
  <si>
    <t>本项目范围位于南安市水头镇巷内村，北邻五里桥文化公园，西接沿海大通道，南连在建的五里桥休闲慢道。本项目建设护岸总长度 2470.5米，其中A 区拟建设斜坡式护岸总长 1246.1米、B区拟建设护岸总长 347.0米、 区护岸总长度为 877.4米，并配套建设生态景观工程</t>
  </si>
  <si>
    <t>南泰大板市场</t>
  </si>
  <si>
    <t>南泰大板市场位于水头镇蟠龙开发区，项目占地约90亩，建筑面积5万平方，拟打造成集展示、销售、贸易、洽谈等功能的现代石材板仓</t>
  </si>
  <si>
    <t>石井镇政府</t>
  </si>
  <si>
    <t>厦门翔安新机场南安石料配套工程</t>
  </si>
  <si>
    <t>项目由眠虎山矿区和小光山矿区1#矿段两个独立矿山组成，均位于南安市境内。总开采石料数量为3088万立方米，开采时间5年，年均开采量约620万立方米；运往机场工地供机场片区各业主单位建设使用；平均运输距离21千米</t>
  </si>
  <si>
    <t>完成爆破、铲装、运输石料460万方，占总开采量的14.88%；计划运输84公里至机场片区，供应机场永久护岸建设</t>
  </si>
  <si>
    <t>自然资源局
石井镇政府</t>
  </si>
  <si>
    <t>南安市光电反射薄膜研发生产项目</t>
  </si>
  <si>
    <t>总项目整体占地面积284.949亩，本项目扩建厂房、办公楼及配套附属设施面积132400平方米，并购置相关基础设备。项目投产后，新增年产值8亿元，新增年纳税4000万元以上</t>
  </si>
  <si>
    <t>一至三季度完成基建工作，含厂房建设，宿舍楼建设和主体办公楼建设；四季度进行设备安装</t>
  </si>
  <si>
    <t>南安中泰环保石材生产项目</t>
  </si>
  <si>
    <t>建设总建筑面积20万平方米的环保石材标准厂房及相关基础配套设施</t>
  </si>
  <si>
    <t>一至三季度进行中兴支路、中达支路、泰兴路、泰安路、泰和路等5条道路续建工程及园区其他配套设施建设；四季度完成园区3个环保石材生产（盘新石业、盘和石业、盘荣石业）及1个园区配套项目（中泰物流G052地块）建设</t>
  </si>
  <si>
    <t>南安中泰石材废弃物综合利用产业园标准厂房及配套设施建设项目</t>
  </si>
  <si>
    <t>建设钢结构标准厂房19栋，综合办公楼4栋，智能立体停车场2座及园区内部配套设施、道路及景观工程等，建筑总面积62.67万平方米</t>
  </si>
  <si>
    <t>2022-2030</t>
  </si>
  <si>
    <t>1、完成“五通一平”等基础设施建设；                    
2、完成5个石材废弃物综合利用项目；               
3、完成2个物流仓储项目</t>
  </si>
  <si>
    <t>源昌成功里</t>
  </si>
  <si>
    <t>用地面积137538平方米（206.31亩）；总建筑面积27万平方米</t>
  </si>
  <si>
    <t>2021-
2023</t>
  </si>
  <si>
    <t>一季度主体施工25%；二季度主体施工50%；三季度主体施工75%；四季度主体施工100%</t>
  </si>
  <si>
    <t>泉州海警局南安工作站业务用房</t>
  </si>
  <si>
    <t>新建1#门卫建筑层数为1层，建筑面积27平方米；新建2#业务用房建筑层数为1层，建筑面积258平方米；新建3#业务用房建筑层数为5层，建筑面积1480平方米，同时配套建设给排水、消防、综合布线、暖通、室外等附属工程</t>
  </si>
  <si>
    <t>完成3栋业务用房建设，相关配套工程</t>
  </si>
  <si>
    <t>公安局
能源工贸集团
石井镇政府</t>
  </si>
  <si>
    <t>成功印象</t>
  </si>
  <si>
    <t>新建2万平方米艺术酒店一座，街区商业建筑7.7万平方米，其中配套建设地下停车场、开闭所、变配电水泵房等各种配套设备房，以及道路户外绿化景观小品等</t>
  </si>
  <si>
    <t>主体完工，附属配套设施开始施工</t>
  </si>
  <si>
    <t>绿地鹭城项目</t>
  </si>
  <si>
    <t>用地面积约280亩，建筑面积56.53万平方米的住宅及配套设施</t>
  </si>
  <si>
    <t>2号地块完成一二期封顶，三期楼栋达到5层；1号地块完成1期封顶</t>
  </si>
  <si>
    <t>围头湾石井航道二期工程</t>
  </si>
  <si>
    <t>疏浚航道淤泥955万立方米</t>
  </si>
  <si>
    <t>完成全部疏浚、炸礁及航标工程</t>
  </si>
  <si>
    <t>蔡仔山废弃矿山综合治理工程包项目</t>
  </si>
  <si>
    <t>178.69公顷场地平整，5.48万平方米边坡综合治理及3条市政道路建设，总长度约5千米</t>
  </si>
  <si>
    <t>土石方开挖回填500万方；西侧边坡施工完成70%；机制砂加工厂投入生产</t>
  </si>
  <si>
    <t>黄育奇
王端峰</t>
  </si>
  <si>
    <t>南安市成功医院新院区（一期）</t>
  </si>
  <si>
    <t>一期用地面积24.88亩，建筑面积2.7万平方米，设计床位300张</t>
  </si>
  <si>
    <t>全面建成，实现医院整体搬迁</t>
  </si>
  <si>
    <t>卫健局
石井镇政府</t>
  </si>
  <si>
    <t>石井院前“芯城”邻里中心及安置小区</t>
  </si>
  <si>
    <t>项目占地面积180亩，建筑面积20.3万平方米，建设内容：主要建设集商业、文化、体育、卫生、教育等于一体的“居住区商业中心”，围绕12项居住配套功能“油盐酱醋茶”到“衣食住行闲”，为群众提供“一站式”的服务</t>
  </si>
  <si>
    <t>完成征迁和手续报批等工作，三季度开工建设</t>
  </si>
  <si>
    <t>石井镇区旧区改造工程</t>
  </si>
  <si>
    <t>滨海旧区建筑面积4.9万平方米；碧海蓝天建筑面积15.1万平方米</t>
  </si>
  <si>
    <t>2013-2023</t>
  </si>
  <si>
    <t>碧海蓝天三期竣工验收并交付使用</t>
  </si>
  <si>
    <t>融创润鼎项目</t>
  </si>
  <si>
    <t>用地面积约141亩，建筑面积13.7万平方米的住宅及配套设施</t>
  </si>
  <si>
    <t>整体完工交付</t>
  </si>
  <si>
    <t>经济开发区 园区集团</t>
  </si>
  <si>
    <t>扶茂工业园</t>
  </si>
  <si>
    <t>扶茂工业园总用地面积约1.04万亩，建设内容：主要为园区配套设施建设，七通一平：续建茂华西路三期（用地面积约30亩）、茂庆路三期、茂吉西路工程（用地约20亩）、福弘一期（用地约14亩）、福宝南路一期（用地约26亩）、东区污水提升泵站工程（用地约5亩）、茂州路（一期）</t>
  </si>
  <si>
    <t>2016-2022</t>
  </si>
  <si>
    <t>①茂华西路（三期）工程竣工通车；
②茂庆路（三期）工程竣工通车；
③茂吉西路竣工通车；
④福弘路（一期）竣工通车；
⑤福宝南路（一期）竣工通车；
⑥东区污水提升泵站工程竣工投入使用；
⑦茂州路（一期）竣工通车</t>
  </si>
  <si>
    <t>经济开发区
园区集团</t>
  </si>
  <si>
    <t>民生电商（南安）现代金融物流园</t>
  </si>
  <si>
    <t>建筑面积475335平方米，主要建设企业金融服务、物流仓储及相关配套设施。项目建成运行后，预计年新增产值5亿元</t>
  </si>
  <si>
    <t>一季度完成园区内所有单体的主体施工，室外道路及管网施工；二季度所有主体建筑通过竣工验收，园区通过规划验收和消防验收，下半年投用</t>
  </si>
  <si>
    <t>绿色泛家居建材展贸项目</t>
  </si>
  <si>
    <t>建筑面积约40万平方米，主要建设泛家居全景体验中心、全球建材体验馆、全球建材家居选材中心、家居品牌街、建筑博览园、企业总部及配套设施</t>
  </si>
  <si>
    <t>上半年进行P18主体施工；下半年进行P19基础施工</t>
  </si>
  <si>
    <t>美的智慧家居科创项目</t>
  </si>
  <si>
    <t>美林
省新</t>
  </si>
  <si>
    <t>用地1000余亩，商住区50万平方米，工业区10万平方米，由总部商务核心区、科研智造组团和智慧展示组团三部分组成</t>
  </si>
  <si>
    <t>一季度P21一期扫尾；二季度P21一期交付使用；三季度P06交付使用；四季度P21二期封顶</t>
  </si>
  <si>
    <t>经济开发区
园区集团
美林办事处
省新镇政府</t>
  </si>
  <si>
    <t>观音山现代商贸中心项目</t>
  </si>
  <si>
    <t>项目规划用地约330亩，总建面积约60万平方米，其中商住建筑面积约54万平方米，拟由项目业主自持商业建筑比例为30%约16万平方米。项目建设内容涵盖文化书店、教育培训、主题百货、特色餐饮、星级酒店、夜经济示范区，商务办公楼及设计师沙龙、特色智能家居、家具、建材展贸为主的大型商业中心</t>
  </si>
  <si>
    <t>上半年S3封顶，V2V1v3封顶，酒店主体施工，住宅下半年全部封顶</t>
  </si>
  <si>
    <t>南安高端装备智造园基础设施及配套项目</t>
  </si>
  <si>
    <t>总规划面积约2400亩，建设园区道路、交通、绿化、给水、排水、电力、通信、路灯及相关配套设施</t>
  </si>
  <si>
    <t>一季度路基土石方平整；二季度管道敷设；三季度路面敷设；四季度路灯、交通信号施工，竣工验收</t>
  </si>
  <si>
    <t>经济开发区
园区集团
霞美镇政府</t>
  </si>
  <si>
    <t>京源中科南安小微产业园建设项目</t>
  </si>
  <si>
    <t>以租赁方式盘活福建恒实陶瓷有限公司不良资产包270亩土地及14万平方米闲置厂房，按照小微产业园建设模式，规范引导水暖厨卫、消防器材、阀门配套、五金配件等传统产业优化集聚，并与智能制造孵化器行业龙头品牌中关村新兴产业前沿技术研究院联合成立孵化运营管理公司，打造智慧园区共享平台，助推产业转型升级</t>
  </si>
  <si>
    <t>一季度正式投产智能水表项目及上海上精仪项目；二季度完成九牧厨卫3号厂房设备技改提升；下半年继续招商引资</t>
  </si>
  <si>
    <t>观音山现代物流产业基地</t>
  </si>
  <si>
    <t>美林省新</t>
  </si>
  <si>
    <t>观音山现代物流园区总用地面积约6330亩，建设内容主要为园区配套设施建设</t>
  </si>
  <si>
    <t>2009-2022</t>
  </si>
  <si>
    <t>一季度地块石方平整；二季度福光路A段福美路A段竣工；三季度福光路B段、茂玉路完成施工招标进场施工；四季度福光路B段茂玉路收尾</t>
  </si>
  <si>
    <t>泉州（南安）光电信息产业基地基础设施及配套项目</t>
  </si>
  <si>
    <t>项目用地约60亩，建设创造路三标长660米，宽41米；经一路长，宽22米</t>
  </si>
  <si>
    <t>一季度完成道路土方平整工程；二季度完成道路铺设；三季度完成相关配套设施建设；四季度项目竣工验收</t>
  </si>
  <si>
    <t>兴泉铁路南安北站综合配套建设工程</t>
  </si>
  <si>
    <t>建设福金北路、茂祥西路、茂祥东路、茂埔路及公共停车场、站前广场、公交枢纽</t>
  </si>
  <si>
    <t>1、一季度福金北路、茂祥西路完成所有管网、道路及路灯、交通、绿化及附属工程；茂埔路完成土石方平整：二季度完成茂埔路涵洞工程；三季度完成茂埔路管网工程；四季度完成路面工程
2、上跨EPC项目：一季度完成路基段开挖整平，完成桥面沥青铺设，竣工验收；
3、站前枢纽项目：一季度完成广场、停车场铺装，竣工验收</t>
  </si>
  <si>
    <t>庄国阳
陈倩</t>
  </si>
  <si>
    <t>南安市茂盛路（一标段）路面改造工程</t>
  </si>
  <si>
    <t>项目起于茂盛路与福金北路交叉口，终于茂盛路与南金路交叉口，路线全长约3.972公里，主要建设内容为路面“白改黑”、对现有雨、污水管道进行破损修复和雨污水管缺失路段补全、路灯电缆改造等</t>
  </si>
  <si>
    <t>工程完工投用</t>
  </si>
  <si>
    <t>数字化卫浴产业园（标准化工业园区）</t>
  </si>
  <si>
    <t>园区总规划用地面积271亩，厂房建筑面积14万平方米，闲置空地47.8亩。拟对数字化卫浴产业园进行改扩建，其中拟扩建厂房面积26000平方米，新建厂房面积150400平方米，新建配套设施用房面积77100平方米，保留改建厂房面积132000平方米，拆除现有厂房面积17150平方米。项目建设内容主要包括各单体建筑的土建工程、给排水工程、电气工程、暖通工程、消防工程以及附属配套工程</t>
  </si>
  <si>
    <t>一季度完成规划设计及度基建手续办理；二季度开工建设；三季度新建厂房施工；四季度旧厂房改造</t>
  </si>
  <si>
    <t>南安国际石材智慧产业园基础设施项目</t>
  </si>
  <si>
    <t>水头
石井</t>
  </si>
  <si>
    <t>建设内容为南安国际石材智慧产业园（占地面积约1300亩）内土方平整、市政道路（包括11公里的城市主干道、城市支路）及其给排水、桥梁等配套设施，其中道路工程总占地面积约350亩</t>
  </si>
  <si>
    <t>一季度土地报批，二季度项目前期工作启动基础设施施工招标，三季度启动基础设施建设，四季度工程施工</t>
  </si>
  <si>
    <t>庄国阳
黄育奇</t>
  </si>
  <si>
    <t>雪峰开发区</t>
  </si>
  <si>
    <t>卫生健康高新产业园项目</t>
  </si>
  <si>
    <t>雪峰</t>
  </si>
  <si>
    <t>建筑面积24.7万平方米，规划为生产、健康高新产业基地，建设生产、研发、综合总部大楼、会议中心、产品展示厅、员工宿舍等</t>
  </si>
  <si>
    <t>完成地质勘察、工程设计、施工招标，进场施工</t>
  </si>
  <si>
    <t>市重点项目监督管理抽查对象名录库</t>
    <phoneticPr fontId="13" type="noConversion"/>
  </si>
</sst>
</file>

<file path=xl/styles.xml><?xml version="1.0" encoding="utf-8"?>
<styleSheet xmlns="http://schemas.openxmlformats.org/spreadsheetml/2006/main">
  <numFmts count="1">
    <numFmt numFmtId="178" formatCode="0_ "/>
  </numFmts>
  <fonts count="14">
    <font>
      <sz val="11"/>
      <color theme="1"/>
      <name val="宋体"/>
      <charset val="134"/>
      <scheme val="minor"/>
    </font>
    <font>
      <sz val="9"/>
      <color theme="1"/>
      <name val="宋体"/>
      <charset val="134"/>
      <scheme val="minor"/>
    </font>
    <font>
      <b/>
      <sz val="9"/>
      <color theme="1"/>
      <name val="宋体"/>
      <charset val="134"/>
      <scheme val="minor"/>
    </font>
    <font>
      <sz val="9"/>
      <color theme="1"/>
      <name val="宋体"/>
      <charset val="134"/>
    </font>
    <font>
      <sz val="12"/>
      <color theme="1"/>
      <name val="黑体"/>
      <charset val="134"/>
    </font>
    <font>
      <sz val="24"/>
      <color theme="1"/>
      <name val="方正小标宋简体"/>
      <charset val="134"/>
    </font>
    <font>
      <b/>
      <sz val="9"/>
      <color theme="1"/>
      <name val="宋体"/>
      <charset val="134"/>
    </font>
    <font>
      <sz val="9"/>
      <color theme="1"/>
      <name val="宋体"/>
      <charset val="134"/>
    </font>
    <font>
      <sz val="11"/>
      <color theme="1"/>
      <name val="宋体"/>
      <charset val="134"/>
      <scheme val="minor"/>
    </font>
    <font>
      <sz val="12"/>
      <name val="宋体"/>
      <charset val="134"/>
    </font>
    <font>
      <sz val="11"/>
      <color indexed="8"/>
      <name val="宋体"/>
      <charset val="134"/>
    </font>
    <font>
      <sz val="9"/>
      <color theme="1"/>
      <name val="Times New Roman"/>
      <family val="1"/>
    </font>
    <font>
      <sz val="9"/>
      <color theme="1"/>
      <name val="Times New Roman"/>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indexed="8"/>
      </bottom>
      <diagonal/>
    </border>
  </borders>
  <cellStyleXfs count="16">
    <xf numFmtId="0" fontId="0" fillId="0" borderId="0" applyBorder="0">
      <alignment vertical="center"/>
    </xf>
    <xf numFmtId="0" fontId="9" fillId="0" borderId="0" applyBorder="0">
      <alignment vertical="center"/>
    </xf>
    <xf numFmtId="9" fontId="8" fillId="0" borderId="0" applyFont="0" applyFill="0" applyBorder="0" applyAlignment="0" applyProtection="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10" fillId="0" borderId="0">
      <alignment vertical="center"/>
    </xf>
    <xf numFmtId="0" fontId="9" fillId="0" borderId="0" applyBorder="0">
      <alignment vertical="center"/>
    </xf>
    <xf numFmtId="0" fontId="9" fillId="0" borderId="0" applyBorder="0">
      <alignment vertical="center"/>
    </xf>
    <xf numFmtId="0" fontId="9" fillId="0" borderId="0" applyBorder="0"/>
    <xf numFmtId="0" fontId="9" fillId="0" borderId="0" applyBorder="0">
      <alignment vertical="center"/>
    </xf>
    <xf numFmtId="0" fontId="8"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cellStyleXfs>
  <cellXfs count="53">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vertical="center" wrapText="1"/>
    </xf>
    <xf numFmtId="0" fontId="7"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0" fontId="1" fillId="0" borderId="1" xfId="0" applyFont="1" applyFill="1" applyBorder="1" applyAlignment="1">
      <alignment horizontal="left" vertical="center"/>
    </xf>
    <xf numFmtId="0" fontId="3" fillId="0" borderId="1" xfId="6" applyFont="1" applyFill="1" applyBorder="1" applyAlignment="1">
      <alignment horizontal="center" vertical="center" wrapText="1"/>
    </xf>
    <xf numFmtId="0" fontId="3" fillId="0" borderId="1" xfId="12" applyNumberFormat="1" applyFont="1" applyFill="1" applyBorder="1" applyAlignment="1">
      <alignment horizontal="left" vertical="center" wrapText="1"/>
    </xf>
    <xf numFmtId="0" fontId="3" fillId="0" borderId="1" xfId="6" applyFont="1" applyFill="1" applyBorder="1" applyAlignment="1">
      <alignment horizontal="left" vertical="center" wrapText="1"/>
    </xf>
    <xf numFmtId="0" fontId="3" fillId="0" borderId="1" xfId="7" applyNumberFormat="1" applyFont="1" applyFill="1" applyBorder="1" applyAlignment="1">
      <alignment horizontal="left" vertical="center" wrapText="1"/>
    </xf>
    <xf numFmtId="0" fontId="3" fillId="0" borderId="1" xfId="11" applyFont="1" applyFill="1" applyBorder="1" applyAlignment="1">
      <alignment horizontal="left" vertical="center" wrapText="1"/>
    </xf>
    <xf numFmtId="0" fontId="3" fillId="0" borderId="1" xfId="1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15" applyFont="1" applyFill="1" applyBorder="1" applyAlignment="1">
      <alignment horizontal="center" vertical="center" wrapText="1"/>
    </xf>
    <xf numFmtId="9" fontId="3" fillId="0" borderId="1" xfId="2" applyFont="1" applyFill="1" applyBorder="1" applyAlignment="1">
      <alignment horizontal="center" vertical="center" wrapText="1"/>
    </xf>
    <xf numFmtId="9" fontId="3" fillId="0" borderId="1" xfId="2"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1" xfId="0" applyFont="1" applyFill="1" applyBorder="1" applyAlignment="1">
      <alignment horizontal="justify" vertical="center" wrapText="1"/>
    </xf>
    <xf numFmtId="0" fontId="1" fillId="0" borderId="1" xfId="8" applyFont="1" applyFill="1" applyBorder="1" applyAlignment="1">
      <alignment horizontal="left" vertical="center" wrapText="1"/>
    </xf>
    <xf numFmtId="0" fontId="1" fillId="0" borderId="1" xfId="8"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center"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2" fillId="0" borderId="0" xfId="0" applyFont="1" applyFill="1" applyBorder="1" applyAlignment="1">
      <alignment horizontal="right" vertical="center" wrapText="1"/>
    </xf>
    <xf numFmtId="0" fontId="6" fillId="0" borderId="1" xfId="0" applyFont="1" applyFill="1" applyBorder="1" applyAlignment="1">
      <alignment horizontal="left" vertical="center" wrapText="1"/>
    </xf>
  </cellXfs>
  <cellStyles count="16">
    <cellStyle name="_ET_STYLE_NoName_00_" xfId="3"/>
    <cellStyle name="百分比" xfId="2" builtinId="5"/>
    <cellStyle name="常规" xfId="0" builtinId="0"/>
    <cellStyle name="常规 2" xfId="8"/>
    <cellStyle name="常规 2 5" xfId="4"/>
    <cellStyle name="常规 29" xfId="9"/>
    <cellStyle name="常规 3" xfId="10"/>
    <cellStyle name="常规 3 2" xfId="7"/>
    <cellStyle name="常规 4" xfId="11"/>
    <cellStyle name="常规 5" xfId="12"/>
    <cellStyle name="常规 9" xfId="5"/>
    <cellStyle name="常规 9 2" xfId="13"/>
    <cellStyle name="常规 9 2 8" xfId="14"/>
    <cellStyle name="常规 9 9" xfId="1"/>
    <cellStyle name="常规_泉州市2021年在建重点项目安排表" xfId="6"/>
    <cellStyle name="样式 1 3" xfId="15"/>
  </cellStyles>
  <dxfs count="12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FF0000"/>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11"/>
  <sheetViews>
    <sheetView tabSelected="1" view="pageBreakPreview" zoomScaleNormal="130" workbookViewId="0">
      <pane xSplit="11" ySplit="4" topLeftCell="L5" activePane="bottomRight" state="frozen"/>
      <selection pane="topRight"/>
      <selection pane="bottomLeft"/>
      <selection pane="bottomRight" activeCell="A2" sqref="A2:K2"/>
    </sheetView>
  </sheetViews>
  <sheetFormatPr defaultColWidth="9" defaultRowHeight="11.25"/>
  <cols>
    <col min="1" max="1" width="3.375" style="2" customWidth="1"/>
    <col min="2" max="2" width="26.5" style="5" customWidth="1"/>
    <col min="3" max="3" width="5.125" style="2" customWidth="1"/>
    <col min="4" max="4" width="5" style="2" customWidth="1"/>
    <col min="5" max="5" width="44.375" style="5" customWidth="1"/>
    <col min="6" max="6" width="5.375" style="2" customWidth="1"/>
    <col min="7" max="7" width="10" style="2" customWidth="1"/>
    <col min="8" max="8" width="7.875" style="2" customWidth="1"/>
    <col min="9" max="9" width="43.375" style="5" customWidth="1"/>
    <col min="10" max="10" width="12.125" style="2" customWidth="1"/>
    <col min="11" max="11" width="8.625" style="6" customWidth="1"/>
    <col min="12" max="16384" width="9" style="1"/>
  </cols>
  <sheetData>
    <row r="1" spans="1:11" ht="15.95" customHeight="1">
      <c r="A1" s="49" t="s">
        <v>0</v>
      </c>
      <c r="B1" s="49"/>
    </row>
    <row r="2" spans="1:11" ht="30" customHeight="1">
      <c r="A2" s="50" t="s">
        <v>996</v>
      </c>
      <c r="B2" s="50"/>
      <c r="C2" s="50"/>
      <c r="D2" s="50"/>
      <c r="E2" s="50"/>
      <c r="F2" s="50"/>
      <c r="G2" s="50"/>
      <c r="H2" s="50"/>
      <c r="I2" s="50"/>
      <c r="J2" s="50"/>
      <c r="K2" s="50"/>
    </row>
    <row r="3" spans="1:11" ht="12.95" customHeight="1">
      <c r="A3" s="7"/>
      <c r="B3" s="8"/>
      <c r="C3" s="7"/>
      <c r="D3" s="7"/>
      <c r="E3" s="8"/>
      <c r="F3" s="7"/>
      <c r="G3" s="7"/>
      <c r="H3" s="7"/>
      <c r="I3" s="8"/>
      <c r="J3" s="51" t="s">
        <v>1</v>
      </c>
      <c r="K3" s="51"/>
    </row>
    <row r="4" spans="1:11" s="2" customFormat="1" ht="24" customHeight="1">
      <c r="A4" s="9" t="s">
        <v>2</v>
      </c>
      <c r="B4" s="9" t="s">
        <v>3</v>
      </c>
      <c r="C4" s="9" t="s">
        <v>4</v>
      </c>
      <c r="D4" s="9" t="s">
        <v>5</v>
      </c>
      <c r="E4" s="9" t="s">
        <v>6</v>
      </c>
      <c r="F4" s="9" t="s">
        <v>7</v>
      </c>
      <c r="G4" s="9" t="s">
        <v>8</v>
      </c>
      <c r="H4" s="9" t="s">
        <v>9</v>
      </c>
      <c r="I4" s="9" t="s">
        <v>10</v>
      </c>
      <c r="J4" s="9" t="s">
        <v>11</v>
      </c>
      <c r="K4" s="9" t="s">
        <v>12</v>
      </c>
    </row>
    <row r="5" spans="1:11" s="2" customFormat="1">
      <c r="A5" s="52" t="s">
        <v>13</v>
      </c>
      <c r="B5" s="52"/>
      <c r="C5" s="9"/>
      <c r="D5" s="9"/>
      <c r="E5" s="10"/>
      <c r="F5" s="9"/>
      <c r="G5" s="11">
        <f>SUM(G6:G311)</f>
        <v>17241398</v>
      </c>
      <c r="H5" s="9">
        <f>SUM(H6:H311)/2</f>
        <v>4469375</v>
      </c>
      <c r="I5" s="10"/>
      <c r="J5" s="9"/>
      <c r="K5" s="14"/>
    </row>
    <row r="6" spans="1:11">
      <c r="A6" s="9"/>
      <c r="B6" s="10" t="s">
        <v>14</v>
      </c>
      <c r="C6" s="9"/>
      <c r="D6" s="9"/>
      <c r="E6" s="10"/>
      <c r="F6" s="9"/>
      <c r="G6" s="9"/>
      <c r="H6" s="9">
        <f>SUM(H7+H8+H9)</f>
        <v>30728</v>
      </c>
      <c r="I6" s="10"/>
      <c r="J6" s="9"/>
      <c r="K6" s="14"/>
    </row>
    <row r="7" spans="1:11" ht="24.95" customHeight="1">
      <c r="A7" s="12">
        <v>1</v>
      </c>
      <c r="B7" s="13" t="s">
        <v>15</v>
      </c>
      <c r="C7" s="12" t="s">
        <v>16</v>
      </c>
      <c r="D7" s="12" t="s">
        <v>17</v>
      </c>
      <c r="E7" s="13" t="s">
        <v>18</v>
      </c>
      <c r="F7" s="12" t="s">
        <v>19</v>
      </c>
      <c r="G7" s="12">
        <v>2000</v>
      </c>
      <c r="H7" s="12">
        <v>1800</v>
      </c>
      <c r="I7" s="13" t="s">
        <v>20</v>
      </c>
      <c r="J7" s="12" t="s">
        <v>14</v>
      </c>
      <c r="K7" s="14" t="s">
        <v>21</v>
      </c>
    </row>
    <row r="8" spans="1:11" ht="26.1" customHeight="1">
      <c r="A8" s="12">
        <v>2</v>
      </c>
      <c r="B8" s="13" t="s">
        <v>22</v>
      </c>
      <c r="C8" s="12" t="s">
        <v>16</v>
      </c>
      <c r="D8" s="12" t="s">
        <v>17</v>
      </c>
      <c r="E8" s="13" t="s">
        <v>23</v>
      </c>
      <c r="F8" s="12" t="s">
        <v>19</v>
      </c>
      <c r="G8" s="14">
        <v>7296</v>
      </c>
      <c r="H8" s="12">
        <v>5928</v>
      </c>
      <c r="I8" s="13" t="s">
        <v>24</v>
      </c>
      <c r="J8" s="12" t="s">
        <v>14</v>
      </c>
      <c r="K8" s="14" t="s">
        <v>21</v>
      </c>
    </row>
    <row r="9" spans="1:11" ht="27" customHeight="1">
      <c r="A9" s="12">
        <v>3</v>
      </c>
      <c r="B9" s="13" t="s">
        <v>25</v>
      </c>
      <c r="C9" s="12" t="s">
        <v>16</v>
      </c>
      <c r="D9" s="12" t="s">
        <v>17</v>
      </c>
      <c r="E9" s="13" t="s">
        <v>26</v>
      </c>
      <c r="F9" s="12" t="s">
        <v>27</v>
      </c>
      <c r="G9" s="12">
        <v>71000</v>
      </c>
      <c r="H9" s="12">
        <v>23000</v>
      </c>
      <c r="I9" s="13" t="s">
        <v>28</v>
      </c>
      <c r="J9" s="12" t="s">
        <v>14</v>
      </c>
      <c r="K9" s="14" t="s">
        <v>21</v>
      </c>
    </row>
    <row r="10" spans="1:11" ht="14.1" customHeight="1">
      <c r="A10" s="12"/>
      <c r="B10" s="10" t="s">
        <v>29</v>
      </c>
      <c r="C10" s="9"/>
      <c r="D10" s="9"/>
      <c r="E10" s="13"/>
      <c r="F10" s="9"/>
      <c r="G10" s="9"/>
      <c r="H10" s="9">
        <f>SUM(H11)</f>
        <v>2000</v>
      </c>
      <c r="I10" s="13"/>
      <c r="J10" s="12"/>
      <c r="K10" s="14"/>
    </row>
    <row r="11" spans="1:11" s="2" customFormat="1" ht="78" customHeight="1">
      <c r="A11" s="12">
        <v>1</v>
      </c>
      <c r="B11" s="15" t="s">
        <v>30</v>
      </c>
      <c r="C11" s="12" t="s">
        <v>16</v>
      </c>
      <c r="D11" s="16" t="s">
        <v>31</v>
      </c>
      <c r="E11" s="15" t="s">
        <v>32</v>
      </c>
      <c r="F11" s="16" t="s">
        <v>33</v>
      </c>
      <c r="G11" s="12">
        <v>6100</v>
      </c>
      <c r="H11" s="16">
        <v>2000</v>
      </c>
      <c r="I11" s="15" t="s">
        <v>34</v>
      </c>
      <c r="J11" s="16" t="s">
        <v>35</v>
      </c>
      <c r="K11" s="14" t="s">
        <v>36</v>
      </c>
    </row>
    <row r="12" spans="1:11">
      <c r="A12" s="12"/>
      <c r="B12" s="10" t="s">
        <v>37</v>
      </c>
      <c r="C12" s="9"/>
      <c r="D12" s="9"/>
      <c r="E12" s="13"/>
      <c r="F12" s="9"/>
      <c r="G12" s="9"/>
      <c r="H12" s="9">
        <f>H13</f>
        <v>10000</v>
      </c>
      <c r="I12" s="13"/>
      <c r="J12" s="12"/>
      <c r="K12" s="14"/>
    </row>
    <row r="13" spans="1:11" ht="39.950000000000003" customHeight="1">
      <c r="A13" s="12">
        <v>1</v>
      </c>
      <c r="B13" s="13" t="s">
        <v>38</v>
      </c>
      <c r="C13" s="14" t="s">
        <v>39</v>
      </c>
      <c r="D13" s="12" t="s">
        <v>40</v>
      </c>
      <c r="E13" s="13" t="s">
        <v>41</v>
      </c>
      <c r="F13" s="12" t="s">
        <v>42</v>
      </c>
      <c r="G13" s="12">
        <v>60000</v>
      </c>
      <c r="H13" s="12">
        <v>10000</v>
      </c>
      <c r="I13" s="13" t="s">
        <v>43</v>
      </c>
      <c r="J13" s="12" t="s">
        <v>37</v>
      </c>
      <c r="K13" s="16" t="s">
        <v>44</v>
      </c>
    </row>
    <row r="14" spans="1:11">
      <c r="A14" s="12"/>
      <c r="B14" s="10" t="s">
        <v>45</v>
      </c>
      <c r="C14" s="9"/>
      <c r="D14" s="9"/>
      <c r="E14" s="13"/>
      <c r="F14" s="9"/>
      <c r="G14" s="9"/>
      <c r="H14" s="9">
        <f>SUM(H15:H15)</f>
        <v>2500</v>
      </c>
      <c r="I14" s="13"/>
      <c r="J14" s="12"/>
      <c r="K14" s="14"/>
    </row>
    <row r="15" spans="1:11" ht="30" customHeight="1">
      <c r="A15" s="12">
        <v>1</v>
      </c>
      <c r="B15" s="13" t="s">
        <v>46</v>
      </c>
      <c r="C15" s="12" t="s">
        <v>39</v>
      </c>
      <c r="D15" s="12" t="s">
        <v>47</v>
      </c>
      <c r="E15" s="13" t="s">
        <v>48</v>
      </c>
      <c r="F15" s="12" t="s">
        <v>19</v>
      </c>
      <c r="G15" s="12">
        <v>2942</v>
      </c>
      <c r="H15" s="12">
        <v>2500</v>
      </c>
      <c r="I15" s="13" t="s">
        <v>49</v>
      </c>
      <c r="J15" s="12" t="s">
        <v>45</v>
      </c>
      <c r="K15" s="16" t="s">
        <v>50</v>
      </c>
    </row>
    <row r="16" spans="1:11">
      <c r="A16" s="12"/>
      <c r="B16" s="10" t="s">
        <v>51</v>
      </c>
      <c r="C16" s="9"/>
      <c r="D16" s="9"/>
      <c r="E16" s="13"/>
      <c r="F16" s="9"/>
      <c r="G16" s="9"/>
      <c r="H16" s="9">
        <f>SUM(H17:H19)</f>
        <v>12000</v>
      </c>
      <c r="I16" s="13"/>
      <c r="J16" s="12"/>
      <c r="K16" s="14"/>
    </row>
    <row r="17" spans="1:11" ht="53.1" customHeight="1">
      <c r="A17" s="12">
        <v>1</v>
      </c>
      <c r="B17" s="17" t="s">
        <v>52</v>
      </c>
      <c r="C17" s="12" t="s">
        <v>39</v>
      </c>
      <c r="D17" s="12" t="s">
        <v>53</v>
      </c>
      <c r="E17" s="13" t="s">
        <v>54</v>
      </c>
      <c r="F17" s="12" t="s">
        <v>33</v>
      </c>
      <c r="G17" s="12">
        <v>9660</v>
      </c>
      <c r="H17" s="12">
        <v>5000</v>
      </c>
      <c r="I17" s="13" t="s">
        <v>55</v>
      </c>
      <c r="J17" s="12" t="s">
        <v>56</v>
      </c>
      <c r="K17" s="16" t="s">
        <v>57</v>
      </c>
    </row>
    <row r="18" spans="1:11" ht="54" customHeight="1">
      <c r="A18" s="12">
        <v>2</v>
      </c>
      <c r="B18" s="13" t="s">
        <v>58</v>
      </c>
      <c r="C18" s="12" t="s">
        <v>39</v>
      </c>
      <c r="D18" s="12" t="s">
        <v>59</v>
      </c>
      <c r="E18" s="13" t="s">
        <v>60</v>
      </c>
      <c r="F18" s="12" t="s">
        <v>61</v>
      </c>
      <c r="G18" s="12">
        <v>33000</v>
      </c>
      <c r="H18" s="12">
        <v>3000</v>
      </c>
      <c r="I18" s="13" t="s">
        <v>62</v>
      </c>
      <c r="J18" s="12" t="s">
        <v>56</v>
      </c>
      <c r="K18" s="16" t="s">
        <v>63</v>
      </c>
    </row>
    <row r="19" spans="1:11" ht="131.1" customHeight="1">
      <c r="A19" s="12">
        <v>3</v>
      </c>
      <c r="B19" s="13" t="s">
        <v>64</v>
      </c>
      <c r="C19" s="12" t="s">
        <v>39</v>
      </c>
      <c r="D19" s="12" t="s">
        <v>65</v>
      </c>
      <c r="E19" s="13" t="s">
        <v>66</v>
      </c>
      <c r="F19" s="12" t="s">
        <v>19</v>
      </c>
      <c r="G19" s="12">
        <v>6626</v>
      </c>
      <c r="H19" s="12">
        <v>4000</v>
      </c>
      <c r="I19" s="13" t="s">
        <v>67</v>
      </c>
      <c r="J19" s="12" t="s">
        <v>56</v>
      </c>
      <c r="K19" s="16" t="s">
        <v>63</v>
      </c>
    </row>
    <row r="20" spans="1:11" s="3" customFormat="1">
      <c r="A20" s="9"/>
      <c r="B20" s="18" t="s">
        <v>68</v>
      </c>
      <c r="C20" s="9"/>
      <c r="D20" s="9"/>
      <c r="E20" s="10"/>
      <c r="F20" s="9"/>
      <c r="G20" s="9"/>
      <c r="H20" s="9">
        <f>SUM(H21:H22)</f>
        <v>8000</v>
      </c>
      <c r="I20" s="10"/>
      <c r="J20" s="9"/>
      <c r="K20" s="22"/>
    </row>
    <row r="21" spans="1:11" ht="72" customHeight="1">
      <c r="A21" s="12">
        <v>1</v>
      </c>
      <c r="B21" s="13" t="s">
        <v>69</v>
      </c>
      <c r="C21" s="12" t="s">
        <v>39</v>
      </c>
      <c r="D21" s="12" t="s">
        <v>47</v>
      </c>
      <c r="E21" s="13" t="s">
        <v>70</v>
      </c>
      <c r="F21" s="12" t="s">
        <v>33</v>
      </c>
      <c r="G21" s="12">
        <v>7600</v>
      </c>
      <c r="H21" s="12">
        <v>3000</v>
      </c>
      <c r="I21" s="13" t="s">
        <v>71</v>
      </c>
      <c r="J21" s="12" t="s">
        <v>72</v>
      </c>
      <c r="K21" s="16" t="s">
        <v>73</v>
      </c>
    </row>
    <row r="22" spans="1:11" s="4" customFormat="1" ht="90" customHeight="1">
      <c r="A22" s="12">
        <v>2</v>
      </c>
      <c r="B22" s="13" t="s">
        <v>74</v>
      </c>
      <c r="C22" s="19" t="s">
        <v>16</v>
      </c>
      <c r="D22" s="12" t="s">
        <v>75</v>
      </c>
      <c r="E22" s="13" t="s">
        <v>76</v>
      </c>
      <c r="F22" s="12" t="s">
        <v>77</v>
      </c>
      <c r="G22" s="12">
        <v>867600</v>
      </c>
      <c r="H22" s="12">
        <v>5000</v>
      </c>
      <c r="I22" s="23" t="s">
        <v>78</v>
      </c>
      <c r="J22" s="12" t="s">
        <v>79</v>
      </c>
      <c r="K22" s="19" t="s">
        <v>73</v>
      </c>
    </row>
    <row r="23" spans="1:11">
      <c r="A23" s="12"/>
      <c r="B23" s="10" t="s">
        <v>80</v>
      </c>
      <c r="C23" s="9"/>
      <c r="D23" s="9"/>
      <c r="E23" s="13"/>
      <c r="F23" s="9"/>
      <c r="G23" s="9"/>
      <c r="H23" s="9">
        <f>SUM(H24)</f>
        <v>6600</v>
      </c>
      <c r="I23" s="13"/>
      <c r="J23" s="12"/>
      <c r="K23" s="14"/>
    </row>
    <row r="24" spans="1:11" ht="42" customHeight="1">
      <c r="A24" s="20">
        <v>1</v>
      </c>
      <c r="B24" s="17" t="s">
        <v>81</v>
      </c>
      <c r="C24" s="12" t="s">
        <v>39</v>
      </c>
      <c r="D24" s="12" t="s">
        <v>82</v>
      </c>
      <c r="E24" s="13" t="s">
        <v>83</v>
      </c>
      <c r="F24" s="12" t="s">
        <v>19</v>
      </c>
      <c r="G24" s="12">
        <v>7575</v>
      </c>
      <c r="H24" s="12">
        <v>6600</v>
      </c>
      <c r="I24" s="13" t="s">
        <v>84</v>
      </c>
      <c r="J24" s="12" t="s">
        <v>80</v>
      </c>
      <c r="K24" s="16" t="s">
        <v>85</v>
      </c>
    </row>
    <row r="25" spans="1:11">
      <c r="A25" s="12"/>
      <c r="B25" s="10" t="s">
        <v>86</v>
      </c>
      <c r="C25" s="9"/>
      <c r="D25" s="9"/>
      <c r="E25" s="13"/>
      <c r="F25" s="9"/>
      <c r="G25" s="9"/>
      <c r="H25" s="9">
        <f>SUM(H26:H31)</f>
        <v>42493</v>
      </c>
      <c r="I25" s="13"/>
      <c r="J25" s="12"/>
      <c r="K25" s="14"/>
    </row>
    <row r="26" spans="1:11" ht="48.95" customHeight="1">
      <c r="A26" s="12">
        <v>1</v>
      </c>
      <c r="B26" s="13" t="s">
        <v>87</v>
      </c>
      <c r="C26" s="12" t="s">
        <v>39</v>
      </c>
      <c r="D26" s="12" t="s">
        <v>88</v>
      </c>
      <c r="E26" s="13" t="s">
        <v>89</v>
      </c>
      <c r="F26" s="12" t="s">
        <v>90</v>
      </c>
      <c r="G26" s="12">
        <v>94000</v>
      </c>
      <c r="H26" s="12">
        <v>30000</v>
      </c>
      <c r="I26" s="13" t="s">
        <v>91</v>
      </c>
      <c r="J26" s="12" t="s">
        <v>92</v>
      </c>
      <c r="K26" s="16" t="s">
        <v>93</v>
      </c>
    </row>
    <row r="27" spans="1:11" ht="51.95" customHeight="1">
      <c r="A27" s="12">
        <v>2</v>
      </c>
      <c r="B27" s="13" t="s">
        <v>94</v>
      </c>
      <c r="C27" s="12" t="s">
        <v>39</v>
      </c>
      <c r="D27" s="12" t="s">
        <v>59</v>
      </c>
      <c r="E27" s="13" t="s">
        <v>95</v>
      </c>
      <c r="F27" s="12" t="s">
        <v>96</v>
      </c>
      <c r="G27" s="12">
        <v>5050</v>
      </c>
      <c r="H27" s="12">
        <v>1400</v>
      </c>
      <c r="I27" s="13" t="s">
        <v>97</v>
      </c>
      <c r="J27" s="12" t="s">
        <v>98</v>
      </c>
      <c r="K27" s="16" t="s">
        <v>63</v>
      </c>
    </row>
    <row r="28" spans="1:11" ht="51" customHeight="1">
      <c r="A28" s="12">
        <v>3</v>
      </c>
      <c r="B28" s="13" t="s">
        <v>99</v>
      </c>
      <c r="C28" s="12" t="s">
        <v>16</v>
      </c>
      <c r="D28" s="12" t="s">
        <v>59</v>
      </c>
      <c r="E28" s="13" t="s">
        <v>100</v>
      </c>
      <c r="F28" s="12">
        <v>2022</v>
      </c>
      <c r="G28" s="12">
        <v>4000</v>
      </c>
      <c r="H28" s="12">
        <v>4000</v>
      </c>
      <c r="I28" s="13" t="s">
        <v>101</v>
      </c>
      <c r="J28" s="12" t="s">
        <v>98</v>
      </c>
      <c r="K28" s="14" t="s">
        <v>102</v>
      </c>
    </row>
    <row r="29" spans="1:11" ht="65.099999999999994" customHeight="1">
      <c r="A29" s="12">
        <v>4</v>
      </c>
      <c r="B29" s="13" t="s">
        <v>103</v>
      </c>
      <c r="C29" s="12" t="s">
        <v>16</v>
      </c>
      <c r="D29" s="12" t="s">
        <v>59</v>
      </c>
      <c r="E29" s="13" t="s">
        <v>104</v>
      </c>
      <c r="F29" s="12" t="s">
        <v>105</v>
      </c>
      <c r="G29" s="12">
        <v>12000</v>
      </c>
      <c r="H29" s="12">
        <v>3000</v>
      </c>
      <c r="I29" s="13" t="s">
        <v>106</v>
      </c>
      <c r="J29" s="12" t="s">
        <v>98</v>
      </c>
      <c r="K29" s="14" t="s">
        <v>102</v>
      </c>
    </row>
    <row r="30" spans="1:11" ht="27" customHeight="1">
      <c r="A30" s="12">
        <v>5</v>
      </c>
      <c r="B30" s="13" t="s">
        <v>107</v>
      </c>
      <c r="C30" s="12" t="s">
        <v>16</v>
      </c>
      <c r="D30" s="12" t="s">
        <v>108</v>
      </c>
      <c r="E30" s="13" t="s">
        <v>109</v>
      </c>
      <c r="F30" s="12" t="s">
        <v>110</v>
      </c>
      <c r="G30" s="12">
        <v>5973</v>
      </c>
      <c r="H30" s="12">
        <v>2500</v>
      </c>
      <c r="I30" s="13" t="s">
        <v>111</v>
      </c>
      <c r="J30" s="12" t="s">
        <v>98</v>
      </c>
      <c r="K30" s="14" t="s">
        <v>102</v>
      </c>
    </row>
    <row r="31" spans="1:11" ht="45" customHeight="1">
      <c r="A31" s="12">
        <v>6</v>
      </c>
      <c r="B31" s="13" t="s">
        <v>112</v>
      </c>
      <c r="C31" s="12" t="s">
        <v>16</v>
      </c>
      <c r="D31" s="12" t="s">
        <v>108</v>
      </c>
      <c r="E31" s="13" t="s">
        <v>113</v>
      </c>
      <c r="F31" s="12" t="s">
        <v>19</v>
      </c>
      <c r="G31" s="12">
        <v>2093</v>
      </c>
      <c r="H31" s="12">
        <v>1593</v>
      </c>
      <c r="I31" s="13" t="s">
        <v>114</v>
      </c>
      <c r="J31" s="12" t="s">
        <v>98</v>
      </c>
      <c r="K31" s="14" t="s">
        <v>102</v>
      </c>
    </row>
    <row r="32" spans="1:11" ht="12" customHeight="1">
      <c r="A32" s="12"/>
      <c r="B32" s="10" t="s">
        <v>115</v>
      </c>
      <c r="C32" s="9"/>
      <c r="D32" s="9"/>
      <c r="E32" s="13"/>
      <c r="F32" s="9"/>
      <c r="G32" s="9"/>
      <c r="H32" s="9">
        <v>10000</v>
      </c>
      <c r="I32" s="13"/>
      <c r="J32" s="12"/>
      <c r="K32" s="14"/>
    </row>
    <row r="33" spans="1:11" ht="27.95" customHeight="1">
      <c r="A33" s="12">
        <v>1</v>
      </c>
      <c r="B33" s="13" t="s">
        <v>116</v>
      </c>
      <c r="C33" s="12" t="s">
        <v>39</v>
      </c>
      <c r="D33" s="12" t="s">
        <v>40</v>
      </c>
      <c r="E33" s="13" t="s">
        <v>117</v>
      </c>
      <c r="F33" s="12" t="s">
        <v>118</v>
      </c>
      <c r="G33" s="12">
        <v>45000</v>
      </c>
      <c r="H33" s="12">
        <v>10000</v>
      </c>
      <c r="I33" s="13" t="s">
        <v>119</v>
      </c>
      <c r="J33" s="12" t="s">
        <v>115</v>
      </c>
      <c r="K33" s="16" t="s">
        <v>120</v>
      </c>
    </row>
    <row r="34" spans="1:11">
      <c r="A34" s="12"/>
      <c r="B34" s="10" t="s">
        <v>121</v>
      </c>
      <c r="C34" s="9"/>
      <c r="D34" s="9"/>
      <c r="E34" s="13"/>
      <c r="F34" s="9"/>
      <c r="G34" s="9"/>
      <c r="H34" s="9">
        <f>SUM(H35:H37)</f>
        <v>57940</v>
      </c>
      <c r="I34" s="13"/>
      <c r="J34" s="12"/>
      <c r="K34" s="14"/>
    </row>
    <row r="35" spans="1:11" ht="51.95" customHeight="1">
      <c r="A35" s="12">
        <v>1</v>
      </c>
      <c r="B35" s="13" t="s">
        <v>122</v>
      </c>
      <c r="C35" s="12" t="s">
        <v>39</v>
      </c>
      <c r="D35" s="12" t="s">
        <v>123</v>
      </c>
      <c r="E35" s="13" t="s">
        <v>124</v>
      </c>
      <c r="F35" s="12" t="s">
        <v>125</v>
      </c>
      <c r="G35" s="12">
        <v>178000</v>
      </c>
      <c r="H35" s="12">
        <v>30000</v>
      </c>
      <c r="I35" s="13" t="s">
        <v>126</v>
      </c>
      <c r="J35" s="12" t="s">
        <v>121</v>
      </c>
      <c r="K35" s="16" t="s">
        <v>102</v>
      </c>
    </row>
    <row r="36" spans="1:11" ht="54" customHeight="1">
      <c r="A36" s="12">
        <v>2</v>
      </c>
      <c r="B36" s="13" t="s">
        <v>127</v>
      </c>
      <c r="C36" s="12" t="s">
        <v>39</v>
      </c>
      <c r="D36" s="12" t="s">
        <v>53</v>
      </c>
      <c r="E36" s="13" t="s">
        <v>128</v>
      </c>
      <c r="F36" s="12" t="s">
        <v>129</v>
      </c>
      <c r="G36" s="12">
        <v>47950</v>
      </c>
      <c r="H36" s="12">
        <v>2940</v>
      </c>
      <c r="I36" s="13" t="s">
        <v>130</v>
      </c>
      <c r="J36" s="12" t="s">
        <v>121</v>
      </c>
      <c r="K36" s="16" t="s">
        <v>131</v>
      </c>
    </row>
    <row r="37" spans="1:11" ht="90" customHeight="1">
      <c r="A37" s="12">
        <v>3</v>
      </c>
      <c r="B37" s="13" t="s">
        <v>132</v>
      </c>
      <c r="C37" s="12" t="s">
        <v>16</v>
      </c>
      <c r="D37" s="12" t="s">
        <v>17</v>
      </c>
      <c r="E37" s="13" t="s">
        <v>133</v>
      </c>
      <c r="F37" s="12" t="s">
        <v>134</v>
      </c>
      <c r="G37" s="12">
        <v>234537</v>
      </c>
      <c r="H37" s="12">
        <v>25000</v>
      </c>
      <c r="I37" s="13" t="s">
        <v>135</v>
      </c>
      <c r="J37" s="12" t="s">
        <v>136</v>
      </c>
      <c r="K37" s="24" t="s">
        <v>131</v>
      </c>
    </row>
    <row r="38" spans="1:11">
      <c r="A38" s="12"/>
      <c r="B38" s="10" t="s">
        <v>137</v>
      </c>
      <c r="C38" s="9"/>
      <c r="D38" s="9"/>
      <c r="E38" s="13"/>
      <c r="F38" s="9"/>
      <c r="G38" s="9"/>
      <c r="H38" s="9">
        <f>SUM(H39:H40)</f>
        <v>4600</v>
      </c>
      <c r="I38" s="13"/>
      <c r="J38" s="12"/>
      <c r="K38" s="14"/>
    </row>
    <row r="39" spans="1:11" ht="30" customHeight="1">
      <c r="A39" s="12">
        <v>1</v>
      </c>
      <c r="B39" s="13" t="s">
        <v>138</v>
      </c>
      <c r="C39" s="12" t="s">
        <v>16</v>
      </c>
      <c r="D39" s="12" t="s">
        <v>139</v>
      </c>
      <c r="E39" s="13" t="s">
        <v>140</v>
      </c>
      <c r="F39" s="12" t="s">
        <v>110</v>
      </c>
      <c r="G39" s="12">
        <v>5000</v>
      </c>
      <c r="H39" s="12">
        <v>1500</v>
      </c>
      <c r="I39" s="13" t="s">
        <v>141</v>
      </c>
      <c r="J39" s="12" t="s">
        <v>142</v>
      </c>
      <c r="K39" s="16" t="s">
        <v>44</v>
      </c>
    </row>
    <row r="40" spans="1:11" ht="62.1" customHeight="1">
      <c r="A40" s="12">
        <v>2</v>
      </c>
      <c r="B40" s="13" t="s">
        <v>143</v>
      </c>
      <c r="C40" s="12" t="s">
        <v>16</v>
      </c>
      <c r="D40" s="12" t="s">
        <v>82</v>
      </c>
      <c r="E40" s="13" t="s">
        <v>144</v>
      </c>
      <c r="F40" s="12" t="s">
        <v>105</v>
      </c>
      <c r="G40" s="12">
        <v>10000</v>
      </c>
      <c r="H40" s="12">
        <v>3100</v>
      </c>
      <c r="I40" s="13" t="s">
        <v>145</v>
      </c>
      <c r="J40" s="12" t="s">
        <v>142</v>
      </c>
      <c r="K40" s="16" t="s">
        <v>44</v>
      </c>
    </row>
    <row r="41" spans="1:11">
      <c r="A41" s="12"/>
      <c r="B41" s="10" t="s">
        <v>146</v>
      </c>
      <c r="C41" s="9"/>
      <c r="D41" s="9"/>
      <c r="E41" s="13"/>
      <c r="F41" s="9"/>
      <c r="G41" s="9"/>
      <c r="H41" s="9">
        <f>SUM(H42:H48)</f>
        <v>98440</v>
      </c>
      <c r="I41" s="13"/>
      <c r="J41" s="12"/>
      <c r="K41" s="14"/>
    </row>
    <row r="42" spans="1:11" ht="81" customHeight="1">
      <c r="A42" s="12">
        <v>1</v>
      </c>
      <c r="B42" s="13" t="s">
        <v>147</v>
      </c>
      <c r="C42" s="12" t="s">
        <v>16</v>
      </c>
      <c r="D42" s="12" t="s">
        <v>148</v>
      </c>
      <c r="E42" s="13" t="s">
        <v>149</v>
      </c>
      <c r="F42" s="12">
        <v>2022</v>
      </c>
      <c r="G42" s="12">
        <v>2800</v>
      </c>
      <c r="H42" s="12">
        <v>2770</v>
      </c>
      <c r="I42" s="13" t="s">
        <v>150</v>
      </c>
      <c r="J42" s="12" t="s">
        <v>146</v>
      </c>
      <c r="K42" s="14" t="s">
        <v>102</v>
      </c>
    </row>
    <row r="43" spans="1:11" ht="54.95" customHeight="1">
      <c r="A43" s="12">
        <v>2</v>
      </c>
      <c r="B43" s="13" t="s">
        <v>151</v>
      </c>
      <c r="C43" s="12" t="s">
        <v>16</v>
      </c>
      <c r="D43" s="12" t="s">
        <v>148</v>
      </c>
      <c r="E43" s="13" t="s">
        <v>152</v>
      </c>
      <c r="F43" s="12" t="s">
        <v>105</v>
      </c>
      <c r="G43" s="12">
        <v>15000</v>
      </c>
      <c r="H43" s="12">
        <v>5000</v>
      </c>
      <c r="I43" s="13" t="s">
        <v>153</v>
      </c>
      <c r="J43" s="12" t="s">
        <v>146</v>
      </c>
      <c r="K43" s="14" t="s">
        <v>102</v>
      </c>
    </row>
    <row r="44" spans="1:11" ht="30" customHeight="1">
      <c r="A44" s="12">
        <v>3</v>
      </c>
      <c r="B44" s="13" t="s">
        <v>154</v>
      </c>
      <c r="C44" s="12" t="s">
        <v>16</v>
      </c>
      <c r="D44" s="12" t="s">
        <v>148</v>
      </c>
      <c r="E44" s="13" t="s">
        <v>155</v>
      </c>
      <c r="F44" s="12">
        <v>2022</v>
      </c>
      <c r="G44" s="12">
        <v>2200</v>
      </c>
      <c r="H44" s="12">
        <v>2170</v>
      </c>
      <c r="I44" s="13" t="s">
        <v>156</v>
      </c>
      <c r="J44" s="12" t="s">
        <v>146</v>
      </c>
      <c r="K44" s="14" t="s">
        <v>102</v>
      </c>
    </row>
    <row r="45" spans="1:11" ht="84" customHeight="1">
      <c r="A45" s="12">
        <v>4</v>
      </c>
      <c r="B45" s="13" t="s">
        <v>157</v>
      </c>
      <c r="C45" s="12" t="s">
        <v>16</v>
      </c>
      <c r="D45" s="12" t="s">
        <v>148</v>
      </c>
      <c r="E45" s="13" t="s">
        <v>158</v>
      </c>
      <c r="F45" s="12">
        <v>2022</v>
      </c>
      <c r="G45" s="12">
        <v>7300</v>
      </c>
      <c r="H45" s="12">
        <v>6500</v>
      </c>
      <c r="I45" s="13" t="s">
        <v>150</v>
      </c>
      <c r="J45" s="12" t="s">
        <v>146</v>
      </c>
      <c r="K45" s="14" t="s">
        <v>102</v>
      </c>
    </row>
    <row r="46" spans="1:11" ht="51" customHeight="1">
      <c r="A46" s="12">
        <v>5</v>
      </c>
      <c r="B46" s="13" t="s">
        <v>159</v>
      </c>
      <c r="C46" s="12" t="s">
        <v>39</v>
      </c>
      <c r="D46" s="12" t="s">
        <v>148</v>
      </c>
      <c r="E46" s="13" t="s">
        <v>160</v>
      </c>
      <c r="F46" s="12" t="s">
        <v>19</v>
      </c>
      <c r="G46" s="12">
        <v>10000</v>
      </c>
      <c r="H46" s="12">
        <v>8000</v>
      </c>
      <c r="I46" s="13" t="s">
        <v>161</v>
      </c>
      <c r="J46" s="12" t="s">
        <v>146</v>
      </c>
      <c r="K46" s="16" t="s">
        <v>162</v>
      </c>
    </row>
    <row r="47" spans="1:11" ht="51.95" customHeight="1">
      <c r="A47" s="12">
        <v>6</v>
      </c>
      <c r="B47" s="13" t="s">
        <v>163</v>
      </c>
      <c r="C47" s="12" t="s">
        <v>39</v>
      </c>
      <c r="D47" s="12" t="s">
        <v>148</v>
      </c>
      <c r="E47" s="13" t="s">
        <v>164</v>
      </c>
      <c r="F47" s="12" t="s">
        <v>165</v>
      </c>
      <c r="G47" s="12">
        <v>203867</v>
      </c>
      <c r="H47" s="12">
        <v>40000</v>
      </c>
      <c r="I47" s="13" t="s">
        <v>166</v>
      </c>
      <c r="J47" s="12" t="s">
        <v>146</v>
      </c>
      <c r="K47" s="16" t="s">
        <v>102</v>
      </c>
    </row>
    <row r="48" spans="1:11" ht="33.950000000000003" customHeight="1">
      <c r="A48" s="12">
        <v>7</v>
      </c>
      <c r="B48" s="13" t="s">
        <v>167</v>
      </c>
      <c r="C48" s="12" t="s">
        <v>39</v>
      </c>
      <c r="D48" s="12" t="s">
        <v>148</v>
      </c>
      <c r="E48" s="13" t="s">
        <v>168</v>
      </c>
      <c r="F48" s="12" t="s">
        <v>33</v>
      </c>
      <c r="G48" s="12">
        <v>81666</v>
      </c>
      <c r="H48" s="12">
        <v>34000</v>
      </c>
      <c r="I48" s="13" t="s">
        <v>169</v>
      </c>
      <c r="J48" s="12" t="s">
        <v>170</v>
      </c>
      <c r="K48" s="16" t="s">
        <v>21</v>
      </c>
    </row>
    <row r="49" spans="1:11">
      <c r="A49" s="12"/>
      <c r="B49" s="10" t="s">
        <v>171</v>
      </c>
      <c r="C49" s="9"/>
      <c r="D49" s="9"/>
      <c r="E49" s="13"/>
      <c r="F49" s="9"/>
      <c r="G49" s="9"/>
      <c r="H49" s="9">
        <f>SUM(H50:H51)</f>
        <v>31174</v>
      </c>
      <c r="I49" s="13"/>
      <c r="J49" s="12"/>
      <c r="K49" s="14"/>
    </row>
    <row r="50" spans="1:11" ht="36" customHeight="1">
      <c r="A50" s="12">
        <v>1</v>
      </c>
      <c r="B50" s="13" t="s">
        <v>172</v>
      </c>
      <c r="C50" s="12" t="s">
        <v>39</v>
      </c>
      <c r="D50" s="12" t="s">
        <v>17</v>
      </c>
      <c r="E50" s="13" t="s">
        <v>173</v>
      </c>
      <c r="F50" s="12" t="s">
        <v>33</v>
      </c>
      <c r="G50" s="12">
        <v>58325</v>
      </c>
      <c r="H50" s="12">
        <v>26174</v>
      </c>
      <c r="I50" s="13" t="s">
        <v>174</v>
      </c>
      <c r="J50" s="12" t="s">
        <v>175</v>
      </c>
      <c r="K50" s="16" t="s">
        <v>21</v>
      </c>
    </row>
    <row r="51" spans="1:11" ht="78.95" customHeight="1">
      <c r="A51" s="12">
        <v>2</v>
      </c>
      <c r="B51" s="13" t="s">
        <v>176</v>
      </c>
      <c r="C51" s="12" t="s">
        <v>39</v>
      </c>
      <c r="D51" s="12" t="s">
        <v>177</v>
      </c>
      <c r="E51" s="13" t="s">
        <v>178</v>
      </c>
      <c r="F51" s="12" t="s">
        <v>90</v>
      </c>
      <c r="G51" s="12">
        <v>37213</v>
      </c>
      <c r="H51" s="12">
        <v>5000</v>
      </c>
      <c r="I51" s="13" t="s">
        <v>179</v>
      </c>
      <c r="J51" s="12" t="s">
        <v>180</v>
      </c>
      <c r="K51" s="16" t="s">
        <v>21</v>
      </c>
    </row>
    <row r="52" spans="1:11" ht="12.95" customHeight="1">
      <c r="A52" s="12"/>
      <c r="B52" s="10" t="s">
        <v>181</v>
      </c>
      <c r="C52" s="9"/>
      <c r="D52" s="9"/>
      <c r="E52" s="13"/>
      <c r="F52" s="9"/>
      <c r="G52" s="9"/>
      <c r="H52" s="9">
        <f>SUM(H53:H69)</f>
        <v>219180</v>
      </c>
      <c r="I52" s="13"/>
      <c r="J52" s="12"/>
      <c r="K52" s="14"/>
    </row>
    <row r="53" spans="1:11" ht="27.95" customHeight="1">
      <c r="A53" s="12">
        <v>1</v>
      </c>
      <c r="B53" s="13" t="s">
        <v>182</v>
      </c>
      <c r="C53" s="12" t="s">
        <v>39</v>
      </c>
      <c r="D53" s="12" t="s">
        <v>148</v>
      </c>
      <c r="E53" s="13" t="s">
        <v>183</v>
      </c>
      <c r="F53" s="12" t="s">
        <v>19</v>
      </c>
      <c r="G53" s="12">
        <v>7000</v>
      </c>
      <c r="H53" s="12">
        <v>6000</v>
      </c>
      <c r="I53" s="13" t="s">
        <v>184</v>
      </c>
      <c r="J53" s="12" t="s">
        <v>185</v>
      </c>
      <c r="K53" s="16" t="s">
        <v>102</v>
      </c>
    </row>
    <row r="54" spans="1:11" ht="75" customHeight="1">
      <c r="A54" s="12">
        <v>2</v>
      </c>
      <c r="B54" s="17" t="s">
        <v>186</v>
      </c>
      <c r="C54" s="12" t="s">
        <v>16</v>
      </c>
      <c r="D54" s="20" t="s">
        <v>148</v>
      </c>
      <c r="E54" s="17" t="s">
        <v>187</v>
      </c>
      <c r="F54" s="12" t="s">
        <v>105</v>
      </c>
      <c r="G54" s="12">
        <v>30374</v>
      </c>
      <c r="H54" s="12">
        <v>10000</v>
      </c>
      <c r="I54" s="13" t="s">
        <v>188</v>
      </c>
      <c r="J54" s="12" t="s">
        <v>185</v>
      </c>
      <c r="K54" s="16" t="s">
        <v>120</v>
      </c>
    </row>
    <row r="55" spans="1:11" ht="68.099999999999994" customHeight="1">
      <c r="A55" s="12">
        <v>3</v>
      </c>
      <c r="B55" s="13" t="s">
        <v>189</v>
      </c>
      <c r="C55" s="12" t="s">
        <v>39</v>
      </c>
      <c r="D55" s="12" t="s">
        <v>148</v>
      </c>
      <c r="E55" s="13" t="s">
        <v>190</v>
      </c>
      <c r="F55" s="12" t="s">
        <v>90</v>
      </c>
      <c r="G55" s="12">
        <v>12445</v>
      </c>
      <c r="H55" s="12">
        <v>5000</v>
      </c>
      <c r="I55" s="13" t="s">
        <v>191</v>
      </c>
      <c r="J55" s="12" t="s">
        <v>185</v>
      </c>
      <c r="K55" s="16" t="s">
        <v>102</v>
      </c>
    </row>
    <row r="56" spans="1:11" ht="60" customHeight="1">
      <c r="A56" s="12">
        <v>4</v>
      </c>
      <c r="B56" s="13" t="s">
        <v>192</v>
      </c>
      <c r="C56" s="12" t="s">
        <v>39</v>
      </c>
      <c r="D56" s="12" t="s">
        <v>148</v>
      </c>
      <c r="E56" s="13" t="s">
        <v>193</v>
      </c>
      <c r="F56" s="12" t="s">
        <v>96</v>
      </c>
      <c r="G56" s="12">
        <v>4500</v>
      </c>
      <c r="H56" s="12">
        <v>3000</v>
      </c>
      <c r="I56" s="13" t="s">
        <v>194</v>
      </c>
      <c r="J56" s="12" t="s">
        <v>185</v>
      </c>
      <c r="K56" s="16" t="s">
        <v>73</v>
      </c>
    </row>
    <row r="57" spans="1:11" ht="50.1" customHeight="1">
      <c r="A57" s="12">
        <v>5</v>
      </c>
      <c r="B57" s="13" t="s">
        <v>195</v>
      </c>
      <c r="C57" s="12" t="s">
        <v>39</v>
      </c>
      <c r="D57" s="12" t="s">
        <v>53</v>
      </c>
      <c r="E57" s="13" t="s">
        <v>196</v>
      </c>
      <c r="F57" s="12" t="s">
        <v>33</v>
      </c>
      <c r="G57" s="12">
        <v>24674</v>
      </c>
      <c r="H57" s="12">
        <v>8000</v>
      </c>
      <c r="I57" s="13" t="s">
        <v>197</v>
      </c>
      <c r="J57" s="12" t="s">
        <v>198</v>
      </c>
      <c r="K57" s="16" t="s">
        <v>50</v>
      </c>
    </row>
    <row r="58" spans="1:11" ht="77.099999999999994" customHeight="1">
      <c r="A58" s="12">
        <v>6</v>
      </c>
      <c r="B58" s="13" t="s">
        <v>199</v>
      </c>
      <c r="C58" s="12" t="s">
        <v>39</v>
      </c>
      <c r="D58" s="12" t="s">
        <v>200</v>
      </c>
      <c r="E58" s="13" t="s">
        <v>201</v>
      </c>
      <c r="F58" s="12" t="s">
        <v>90</v>
      </c>
      <c r="G58" s="12">
        <v>127568</v>
      </c>
      <c r="H58" s="12">
        <v>32500</v>
      </c>
      <c r="I58" s="13" t="s">
        <v>202</v>
      </c>
      <c r="J58" s="12" t="s">
        <v>203</v>
      </c>
      <c r="K58" s="16" t="s">
        <v>73</v>
      </c>
    </row>
    <row r="59" spans="1:11" ht="39" customHeight="1">
      <c r="A59" s="12">
        <v>7</v>
      </c>
      <c r="B59" s="13" t="s">
        <v>204</v>
      </c>
      <c r="C59" s="12" t="s">
        <v>39</v>
      </c>
      <c r="D59" s="12" t="s">
        <v>82</v>
      </c>
      <c r="E59" s="13" t="s">
        <v>205</v>
      </c>
      <c r="F59" s="12" t="s">
        <v>96</v>
      </c>
      <c r="G59" s="12">
        <v>10880</v>
      </c>
      <c r="H59" s="12">
        <v>2880</v>
      </c>
      <c r="I59" s="13" t="s">
        <v>206</v>
      </c>
      <c r="J59" s="12" t="s">
        <v>207</v>
      </c>
      <c r="K59" s="16" t="s">
        <v>73</v>
      </c>
    </row>
    <row r="60" spans="1:11" ht="132" customHeight="1">
      <c r="A60" s="12">
        <v>8</v>
      </c>
      <c r="B60" s="13" t="s">
        <v>208</v>
      </c>
      <c r="C60" s="19" t="s">
        <v>16</v>
      </c>
      <c r="D60" s="12" t="s">
        <v>82</v>
      </c>
      <c r="E60" s="21" t="s">
        <v>209</v>
      </c>
      <c r="F60" s="12" t="s">
        <v>19</v>
      </c>
      <c r="G60" s="12">
        <v>8000</v>
      </c>
      <c r="H60" s="12">
        <v>5000</v>
      </c>
      <c r="I60" s="13" t="s">
        <v>210</v>
      </c>
      <c r="J60" s="12" t="s">
        <v>211</v>
      </c>
      <c r="K60" s="16" t="s">
        <v>85</v>
      </c>
    </row>
    <row r="61" spans="1:11" ht="48" customHeight="1">
      <c r="A61" s="12">
        <v>9</v>
      </c>
      <c r="B61" s="13" t="s">
        <v>212</v>
      </c>
      <c r="C61" s="19" t="s">
        <v>16</v>
      </c>
      <c r="D61" s="19" t="s">
        <v>213</v>
      </c>
      <c r="E61" s="13" t="s">
        <v>214</v>
      </c>
      <c r="F61" s="12" t="s">
        <v>105</v>
      </c>
      <c r="G61" s="12">
        <v>20000</v>
      </c>
      <c r="H61" s="12">
        <v>3000</v>
      </c>
      <c r="I61" s="13" t="s">
        <v>215</v>
      </c>
      <c r="J61" s="12" t="s">
        <v>216</v>
      </c>
      <c r="K61" s="14" t="s">
        <v>57</v>
      </c>
    </row>
    <row r="62" spans="1:11" ht="68.099999999999994" customHeight="1">
      <c r="A62" s="12">
        <v>10</v>
      </c>
      <c r="B62" s="13" t="s">
        <v>217</v>
      </c>
      <c r="C62" s="19" t="s">
        <v>16</v>
      </c>
      <c r="D62" s="19" t="s">
        <v>213</v>
      </c>
      <c r="E62" s="13" t="s">
        <v>218</v>
      </c>
      <c r="F62" s="12" t="s">
        <v>219</v>
      </c>
      <c r="G62" s="12">
        <v>92862</v>
      </c>
      <c r="H62" s="12">
        <v>30000</v>
      </c>
      <c r="I62" s="13" t="s">
        <v>220</v>
      </c>
      <c r="J62" s="12" t="s">
        <v>216</v>
      </c>
      <c r="K62" s="14" t="s">
        <v>57</v>
      </c>
    </row>
    <row r="63" spans="1:11" ht="51" customHeight="1">
      <c r="A63" s="12">
        <v>11</v>
      </c>
      <c r="B63" s="13" t="s">
        <v>221</v>
      </c>
      <c r="C63" s="12" t="s">
        <v>16</v>
      </c>
      <c r="D63" s="19" t="s">
        <v>222</v>
      </c>
      <c r="E63" s="13" t="s">
        <v>223</v>
      </c>
      <c r="F63" s="12" t="s">
        <v>105</v>
      </c>
      <c r="G63" s="12">
        <v>60000</v>
      </c>
      <c r="H63" s="12">
        <v>25000</v>
      </c>
      <c r="I63" s="13" t="s">
        <v>224</v>
      </c>
      <c r="J63" s="12" t="s">
        <v>225</v>
      </c>
      <c r="K63" s="14" t="s">
        <v>73</v>
      </c>
    </row>
    <row r="64" spans="1:11" ht="41.1" customHeight="1">
      <c r="A64" s="12">
        <v>12</v>
      </c>
      <c r="B64" s="13" t="s">
        <v>226</v>
      </c>
      <c r="C64" s="19" t="s">
        <v>16</v>
      </c>
      <c r="D64" s="19" t="s">
        <v>82</v>
      </c>
      <c r="E64" s="13" t="s">
        <v>227</v>
      </c>
      <c r="F64" s="12" t="s">
        <v>165</v>
      </c>
      <c r="G64" s="12">
        <v>35000</v>
      </c>
      <c r="H64" s="12">
        <v>8000</v>
      </c>
      <c r="I64" s="13" t="s">
        <v>228</v>
      </c>
      <c r="J64" s="12" t="s">
        <v>211</v>
      </c>
      <c r="K64" s="14" t="s">
        <v>73</v>
      </c>
    </row>
    <row r="65" spans="1:11" ht="138" customHeight="1">
      <c r="A65" s="12">
        <v>13</v>
      </c>
      <c r="B65" s="13" t="s">
        <v>229</v>
      </c>
      <c r="C65" s="12" t="s">
        <v>39</v>
      </c>
      <c r="D65" s="19" t="s">
        <v>148</v>
      </c>
      <c r="E65" s="13" t="s">
        <v>230</v>
      </c>
      <c r="F65" s="12" t="s">
        <v>231</v>
      </c>
      <c r="G65" s="12">
        <v>95500</v>
      </c>
      <c r="H65" s="12">
        <v>60000</v>
      </c>
      <c r="I65" s="13" t="s">
        <v>232</v>
      </c>
      <c r="J65" s="12" t="s">
        <v>181</v>
      </c>
      <c r="K65" s="14" t="s">
        <v>233</v>
      </c>
    </row>
    <row r="66" spans="1:11" ht="312" customHeight="1">
      <c r="A66" s="12">
        <v>14</v>
      </c>
      <c r="B66" s="13" t="s">
        <v>234</v>
      </c>
      <c r="C66" s="12" t="s">
        <v>16</v>
      </c>
      <c r="D66" s="12" t="s">
        <v>235</v>
      </c>
      <c r="E66" s="13" t="s">
        <v>236</v>
      </c>
      <c r="F66" s="12" t="s">
        <v>105</v>
      </c>
      <c r="G66" s="12">
        <v>26900</v>
      </c>
      <c r="H66" s="12">
        <v>10000</v>
      </c>
      <c r="I66" s="13" t="s">
        <v>237</v>
      </c>
      <c r="J66" s="12" t="s">
        <v>181</v>
      </c>
      <c r="K66" s="14" t="s">
        <v>73</v>
      </c>
    </row>
    <row r="67" spans="1:11" ht="39" customHeight="1">
      <c r="A67" s="12">
        <v>15</v>
      </c>
      <c r="B67" s="13" t="s">
        <v>238</v>
      </c>
      <c r="C67" s="12" t="s">
        <v>16</v>
      </c>
      <c r="D67" s="12" t="s">
        <v>239</v>
      </c>
      <c r="E67" s="13" t="s">
        <v>240</v>
      </c>
      <c r="F67" s="12" t="s">
        <v>19</v>
      </c>
      <c r="G67" s="12">
        <v>4000</v>
      </c>
      <c r="H67" s="12">
        <v>4000</v>
      </c>
      <c r="I67" s="13" t="s">
        <v>241</v>
      </c>
      <c r="J67" s="12" t="s">
        <v>242</v>
      </c>
      <c r="K67" s="16" t="s">
        <v>73</v>
      </c>
    </row>
    <row r="68" spans="1:11" ht="81" customHeight="1">
      <c r="A68" s="12">
        <v>16</v>
      </c>
      <c r="B68" s="13" t="s">
        <v>243</v>
      </c>
      <c r="C68" s="12" t="s">
        <v>16</v>
      </c>
      <c r="D68" s="12" t="s">
        <v>82</v>
      </c>
      <c r="E68" s="13" t="s">
        <v>244</v>
      </c>
      <c r="F68" s="12" t="s">
        <v>105</v>
      </c>
      <c r="G68" s="12">
        <v>25300</v>
      </c>
      <c r="H68" s="12">
        <v>1800</v>
      </c>
      <c r="I68" s="13" t="s">
        <v>245</v>
      </c>
      <c r="J68" s="12" t="s">
        <v>211</v>
      </c>
      <c r="K68" s="16" t="s">
        <v>120</v>
      </c>
    </row>
    <row r="69" spans="1:11" ht="95.1" customHeight="1">
      <c r="A69" s="12">
        <v>17</v>
      </c>
      <c r="B69" s="13" t="s">
        <v>246</v>
      </c>
      <c r="C69" s="12" t="s">
        <v>16</v>
      </c>
      <c r="D69" s="12" t="s">
        <v>247</v>
      </c>
      <c r="E69" s="13" t="s">
        <v>248</v>
      </c>
      <c r="F69" s="12" t="s">
        <v>110</v>
      </c>
      <c r="G69" s="12">
        <v>10456</v>
      </c>
      <c r="H69" s="12">
        <v>5000</v>
      </c>
      <c r="I69" s="13" t="s">
        <v>249</v>
      </c>
      <c r="J69" s="12" t="s">
        <v>250</v>
      </c>
      <c r="K69" s="14" t="s">
        <v>120</v>
      </c>
    </row>
    <row r="70" spans="1:11">
      <c r="A70" s="12"/>
      <c r="B70" s="10" t="s">
        <v>251</v>
      </c>
      <c r="C70" s="9"/>
      <c r="D70" s="9"/>
      <c r="E70" s="13"/>
      <c r="F70" s="9"/>
      <c r="G70" s="9"/>
      <c r="H70" s="12">
        <f>SUM(H71:H87)</f>
        <v>367700</v>
      </c>
      <c r="I70" s="13"/>
      <c r="J70" s="12"/>
      <c r="K70" s="14"/>
    </row>
    <row r="71" spans="1:11" ht="45" customHeight="1">
      <c r="A71" s="12">
        <v>1</v>
      </c>
      <c r="B71" s="13" t="s">
        <v>252</v>
      </c>
      <c r="C71" s="12" t="s">
        <v>39</v>
      </c>
      <c r="D71" s="12" t="s">
        <v>53</v>
      </c>
      <c r="E71" s="13" t="s">
        <v>253</v>
      </c>
      <c r="F71" s="12" t="s">
        <v>19</v>
      </c>
      <c r="G71" s="12">
        <v>20000</v>
      </c>
      <c r="H71" s="12">
        <v>11000</v>
      </c>
      <c r="I71" s="13" t="s">
        <v>254</v>
      </c>
      <c r="J71" s="12" t="s">
        <v>255</v>
      </c>
      <c r="K71" s="16" t="s">
        <v>36</v>
      </c>
    </row>
    <row r="72" spans="1:11" ht="45" customHeight="1">
      <c r="A72" s="12">
        <v>2</v>
      </c>
      <c r="B72" s="13" t="s">
        <v>256</v>
      </c>
      <c r="C72" s="12" t="s">
        <v>39</v>
      </c>
      <c r="D72" s="12" t="s">
        <v>53</v>
      </c>
      <c r="E72" s="13" t="s">
        <v>257</v>
      </c>
      <c r="F72" s="12" t="s">
        <v>33</v>
      </c>
      <c r="G72" s="12">
        <v>18000</v>
      </c>
      <c r="H72" s="12">
        <v>12000</v>
      </c>
      <c r="I72" s="13" t="s">
        <v>258</v>
      </c>
      <c r="J72" s="12" t="s">
        <v>255</v>
      </c>
      <c r="K72" s="16" t="s">
        <v>36</v>
      </c>
    </row>
    <row r="73" spans="1:11" ht="45" customHeight="1">
      <c r="A73" s="12">
        <v>3</v>
      </c>
      <c r="B73" s="13" t="s">
        <v>259</v>
      </c>
      <c r="C73" s="19" t="s">
        <v>39</v>
      </c>
      <c r="D73" s="12" t="s">
        <v>148</v>
      </c>
      <c r="E73" s="13" t="s">
        <v>260</v>
      </c>
      <c r="F73" s="12" t="s">
        <v>261</v>
      </c>
      <c r="G73" s="25">
        <v>260510</v>
      </c>
      <c r="H73" s="12">
        <v>30000</v>
      </c>
      <c r="I73" s="13" t="s">
        <v>262</v>
      </c>
      <c r="J73" s="12" t="s">
        <v>251</v>
      </c>
      <c r="K73" s="16" t="s">
        <v>57</v>
      </c>
    </row>
    <row r="74" spans="1:11" ht="45" customHeight="1">
      <c r="A74" s="12">
        <v>4</v>
      </c>
      <c r="B74" s="17" t="s">
        <v>263</v>
      </c>
      <c r="C74" s="19" t="s">
        <v>39</v>
      </c>
      <c r="D74" s="20" t="s">
        <v>148</v>
      </c>
      <c r="E74" s="13" t="s">
        <v>264</v>
      </c>
      <c r="F74" s="12" t="s">
        <v>96</v>
      </c>
      <c r="G74" s="19">
        <v>93000</v>
      </c>
      <c r="H74" s="12">
        <v>53000</v>
      </c>
      <c r="I74" s="13" t="s">
        <v>265</v>
      </c>
      <c r="J74" s="12" t="s">
        <v>251</v>
      </c>
      <c r="K74" s="16" t="s">
        <v>102</v>
      </c>
    </row>
    <row r="75" spans="1:11" ht="95.1" customHeight="1">
      <c r="A75" s="12">
        <v>5</v>
      </c>
      <c r="B75" s="17" t="s">
        <v>266</v>
      </c>
      <c r="C75" s="12" t="s">
        <v>39</v>
      </c>
      <c r="D75" s="20" t="s">
        <v>148</v>
      </c>
      <c r="E75" s="13" t="s">
        <v>267</v>
      </c>
      <c r="F75" s="26" t="s">
        <v>165</v>
      </c>
      <c r="G75" s="12">
        <v>106947</v>
      </c>
      <c r="H75" s="12">
        <v>30000</v>
      </c>
      <c r="I75" s="13" t="s">
        <v>268</v>
      </c>
      <c r="J75" s="12" t="s">
        <v>251</v>
      </c>
      <c r="K75" s="16" t="s">
        <v>102</v>
      </c>
    </row>
    <row r="76" spans="1:11" ht="24.95" customHeight="1">
      <c r="A76" s="12">
        <v>6</v>
      </c>
      <c r="B76" s="17" t="s">
        <v>269</v>
      </c>
      <c r="C76" s="12" t="s">
        <v>39</v>
      </c>
      <c r="D76" s="20" t="s">
        <v>148</v>
      </c>
      <c r="E76" s="13" t="s">
        <v>270</v>
      </c>
      <c r="F76" s="12" t="s">
        <v>61</v>
      </c>
      <c r="G76" s="12">
        <v>55000</v>
      </c>
      <c r="H76" s="12">
        <v>25000</v>
      </c>
      <c r="I76" s="13" t="s">
        <v>271</v>
      </c>
      <c r="J76" s="12" t="s">
        <v>251</v>
      </c>
      <c r="K76" s="16" t="s">
        <v>233</v>
      </c>
    </row>
    <row r="77" spans="1:11" ht="42" customHeight="1">
      <c r="A77" s="12">
        <v>7</v>
      </c>
      <c r="B77" s="17" t="s">
        <v>272</v>
      </c>
      <c r="C77" s="12" t="s">
        <v>39</v>
      </c>
      <c r="D77" s="20" t="s">
        <v>53</v>
      </c>
      <c r="E77" s="13" t="s">
        <v>273</v>
      </c>
      <c r="F77" s="12" t="s">
        <v>90</v>
      </c>
      <c r="G77" s="12">
        <v>50000</v>
      </c>
      <c r="H77" s="12">
        <v>10000</v>
      </c>
      <c r="I77" s="13" t="s">
        <v>274</v>
      </c>
      <c r="J77" s="12" t="s">
        <v>251</v>
      </c>
      <c r="K77" s="16" t="s">
        <v>162</v>
      </c>
    </row>
    <row r="78" spans="1:11" ht="56.1" customHeight="1">
      <c r="A78" s="12">
        <v>8</v>
      </c>
      <c r="B78" s="17" t="s">
        <v>275</v>
      </c>
      <c r="C78" s="12" t="s">
        <v>39</v>
      </c>
      <c r="D78" s="20" t="s">
        <v>148</v>
      </c>
      <c r="E78" s="13" t="s">
        <v>276</v>
      </c>
      <c r="F78" s="12" t="s">
        <v>90</v>
      </c>
      <c r="G78" s="12">
        <v>104000</v>
      </c>
      <c r="H78" s="12">
        <v>40000</v>
      </c>
      <c r="I78" s="13" t="s">
        <v>277</v>
      </c>
      <c r="J78" s="12" t="s">
        <v>278</v>
      </c>
      <c r="K78" s="16" t="s">
        <v>279</v>
      </c>
    </row>
    <row r="79" spans="1:11" ht="57" customHeight="1">
      <c r="A79" s="12">
        <v>9</v>
      </c>
      <c r="B79" s="17" t="s">
        <v>280</v>
      </c>
      <c r="C79" s="20" t="s">
        <v>39</v>
      </c>
      <c r="D79" s="20" t="s">
        <v>148</v>
      </c>
      <c r="E79" s="27" t="s">
        <v>281</v>
      </c>
      <c r="F79" s="12" t="s">
        <v>282</v>
      </c>
      <c r="G79" s="12">
        <v>300000</v>
      </c>
      <c r="H79" s="12">
        <v>17000</v>
      </c>
      <c r="I79" s="13" t="s">
        <v>283</v>
      </c>
      <c r="J79" s="12" t="s">
        <v>284</v>
      </c>
      <c r="K79" s="16" t="s">
        <v>102</v>
      </c>
    </row>
    <row r="80" spans="1:11" ht="44.1" customHeight="1">
      <c r="A80" s="12">
        <v>10</v>
      </c>
      <c r="B80" s="17" t="s">
        <v>285</v>
      </c>
      <c r="C80" s="20" t="s">
        <v>16</v>
      </c>
      <c r="D80" s="20" t="s">
        <v>148</v>
      </c>
      <c r="E80" s="15" t="s">
        <v>286</v>
      </c>
      <c r="F80" s="12" t="s">
        <v>33</v>
      </c>
      <c r="G80" s="12">
        <v>52000</v>
      </c>
      <c r="H80" s="12">
        <v>20000</v>
      </c>
      <c r="I80" s="13" t="s">
        <v>287</v>
      </c>
      <c r="J80" s="35" t="s">
        <v>251</v>
      </c>
      <c r="K80" s="14" t="s">
        <v>102</v>
      </c>
    </row>
    <row r="81" spans="1:11" ht="53.1" customHeight="1">
      <c r="A81" s="12">
        <v>11</v>
      </c>
      <c r="B81" s="17" t="s">
        <v>288</v>
      </c>
      <c r="C81" s="20" t="s">
        <v>16</v>
      </c>
      <c r="D81" s="20" t="s">
        <v>148</v>
      </c>
      <c r="E81" s="15" t="s">
        <v>289</v>
      </c>
      <c r="F81" s="12" t="s">
        <v>33</v>
      </c>
      <c r="G81" s="12">
        <v>6400</v>
      </c>
      <c r="H81" s="12">
        <v>5000</v>
      </c>
      <c r="I81" s="13" t="s">
        <v>290</v>
      </c>
      <c r="J81" s="35" t="s">
        <v>251</v>
      </c>
      <c r="K81" s="14" t="s">
        <v>102</v>
      </c>
    </row>
    <row r="82" spans="1:11" ht="27" customHeight="1">
      <c r="A82" s="12">
        <v>12</v>
      </c>
      <c r="B82" s="17" t="s">
        <v>291</v>
      </c>
      <c r="C82" s="20" t="s">
        <v>16</v>
      </c>
      <c r="D82" s="20" t="s">
        <v>148</v>
      </c>
      <c r="E82" s="15" t="s">
        <v>292</v>
      </c>
      <c r="F82" s="12" t="s">
        <v>33</v>
      </c>
      <c r="G82" s="12">
        <v>55000</v>
      </c>
      <c r="H82" s="12">
        <v>20000</v>
      </c>
      <c r="I82" s="13" t="s">
        <v>287</v>
      </c>
      <c r="J82" s="35" t="s">
        <v>251</v>
      </c>
      <c r="K82" s="14" t="s">
        <v>102</v>
      </c>
    </row>
    <row r="83" spans="1:11" ht="30" customHeight="1">
      <c r="A83" s="12">
        <v>13</v>
      </c>
      <c r="B83" s="17" t="s">
        <v>293</v>
      </c>
      <c r="C83" s="12" t="s">
        <v>39</v>
      </c>
      <c r="D83" s="20" t="s">
        <v>294</v>
      </c>
      <c r="E83" s="17" t="s">
        <v>295</v>
      </c>
      <c r="F83" s="20" t="s">
        <v>165</v>
      </c>
      <c r="G83" s="20">
        <v>112354</v>
      </c>
      <c r="H83" s="12">
        <v>43000</v>
      </c>
      <c r="I83" s="13" t="s">
        <v>296</v>
      </c>
      <c r="J83" s="12" t="s">
        <v>251</v>
      </c>
      <c r="K83" s="16" t="s">
        <v>297</v>
      </c>
    </row>
    <row r="84" spans="1:11" ht="27.95" customHeight="1">
      <c r="A84" s="12">
        <v>14</v>
      </c>
      <c r="B84" s="17" t="s">
        <v>298</v>
      </c>
      <c r="C84" s="12" t="s">
        <v>39</v>
      </c>
      <c r="D84" s="20" t="s">
        <v>294</v>
      </c>
      <c r="E84" s="17" t="s">
        <v>299</v>
      </c>
      <c r="F84" s="20" t="s">
        <v>33</v>
      </c>
      <c r="G84" s="20">
        <v>40934</v>
      </c>
      <c r="H84" s="12">
        <v>33000</v>
      </c>
      <c r="I84" s="13" t="s">
        <v>300</v>
      </c>
      <c r="J84" s="12" t="s">
        <v>301</v>
      </c>
      <c r="K84" s="16" t="s">
        <v>302</v>
      </c>
    </row>
    <row r="85" spans="1:11" ht="66.95" customHeight="1">
      <c r="A85" s="12">
        <v>15</v>
      </c>
      <c r="B85" s="17" t="s">
        <v>303</v>
      </c>
      <c r="C85" s="12" t="s">
        <v>16</v>
      </c>
      <c r="D85" s="20" t="s">
        <v>304</v>
      </c>
      <c r="E85" s="17" t="s">
        <v>305</v>
      </c>
      <c r="F85" s="20" t="s">
        <v>33</v>
      </c>
      <c r="G85" s="20">
        <v>54000</v>
      </c>
      <c r="H85" s="12">
        <v>10000</v>
      </c>
      <c r="I85" s="13" t="s">
        <v>306</v>
      </c>
      <c r="J85" s="20" t="s">
        <v>307</v>
      </c>
      <c r="K85" s="16" t="s">
        <v>308</v>
      </c>
    </row>
    <row r="86" spans="1:11" ht="207" customHeight="1">
      <c r="A86" s="12">
        <v>16</v>
      </c>
      <c r="B86" s="17" t="s">
        <v>309</v>
      </c>
      <c r="C86" s="12" t="s">
        <v>16</v>
      </c>
      <c r="D86" s="20" t="s">
        <v>294</v>
      </c>
      <c r="E86" s="17" t="s">
        <v>310</v>
      </c>
      <c r="F86" s="20" t="s">
        <v>134</v>
      </c>
      <c r="G86" s="20">
        <v>8428</v>
      </c>
      <c r="H86" s="12">
        <v>2500</v>
      </c>
      <c r="I86" s="13" t="s">
        <v>311</v>
      </c>
      <c r="J86" s="20" t="s">
        <v>251</v>
      </c>
      <c r="K86" s="14" t="s">
        <v>102</v>
      </c>
    </row>
    <row r="87" spans="1:11" ht="39.950000000000003" customHeight="1">
      <c r="A87" s="12">
        <v>17</v>
      </c>
      <c r="B87" s="17" t="s">
        <v>312</v>
      </c>
      <c r="C87" s="12" t="s">
        <v>39</v>
      </c>
      <c r="D87" s="20" t="s">
        <v>65</v>
      </c>
      <c r="E87" s="17" t="s">
        <v>313</v>
      </c>
      <c r="F87" s="20" t="s">
        <v>19</v>
      </c>
      <c r="G87" s="20">
        <v>8200</v>
      </c>
      <c r="H87" s="12">
        <v>6200</v>
      </c>
      <c r="I87" s="13" t="s">
        <v>254</v>
      </c>
      <c r="J87" s="20" t="s">
        <v>251</v>
      </c>
      <c r="K87" s="14" t="s">
        <v>102</v>
      </c>
    </row>
    <row r="88" spans="1:11">
      <c r="A88" s="12"/>
      <c r="B88" s="10" t="s">
        <v>314</v>
      </c>
      <c r="C88" s="9"/>
      <c r="D88" s="9"/>
      <c r="E88" s="13"/>
      <c r="F88" s="9"/>
      <c r="G88" s="9"/>
      <c r="H88" s="9">
        <f>SUM(H89:H93)</f>
        <v>230000</v>
      </c>
      <c r="I88" s="13"/>
      <c r="J88" s="12"/>
      <c r="K88" s="14"/>
    </row>
    <row r="89" spans="1:11" ht="50.1" customHeight="1">
      <c r="A89" s="12">
        <v>1</v>
      </c>
      <c r="B89" s="17" t="s">
        <v>315</v>
      </c>
      <c r="C89" s="12" t="s">
        <v>39</v>
      </c>
      <c r="D89" s="20" t="s">
        <v>304</v>
      </c>
      <c r="E89" s="13" t="s">
        <v>316</v>
      </c>
      <c r="F89" s="20" t="s">
        <v>317</v>
      </c>
      <c r="G89" s="20">
        <v>390000</v>
      </c>
      <c r="H89" s="12">
        <v>80000</v>
      </c>
      <c r="I89" s="13" t="s">
        <v>318</v>
      </c>
      <c r="J89" s="20" t="s">
        <v>307</v>
      </c>
      <c r="K89" s="16" t="s">
        <v>319</v>
      </c>
    </row>
    <row r="90" spans="1:11" ht="54" customHeight="1">
      <c r="A90" s="12">
        <v>2</v>
      </c>
      <c r="B90" s="17" t="s">
        <v>320</v>
      </c>
      <c r="C90" s="12" t="s">
        <v>16</v>
      </c>
      <c r="D90" s="20" t="s">
        <v>304</v>
      </c>
      <c r="E90" s="13" t="s">
        <v>321</v>
      </c>
      <c r="F90" s="20" t="s">
        <v>134</v>
      </c>
      <c r="G90" s="20">
        <v>166614</v>
      </c>
      <c r="H90" s="12">
        <v>10000</v>
      </c>
      <c r="I90" s="13" t="s">
        <v>322</v>
      </c>
      <c r="J90" s="20" t="s">
        <v>307</v>
      </c>
      <c r="K90" s="16" t="s">
        <v>308</v>
      </c>
    </row>
    <row r="91" spans="1:11" ht="42" customHeight="1">
      <c r="A91" s="12">
        <v>3</v>
      </c>
      <c r="B91" s="13" t="s">
        <v>323</v>
      </c>
      <c r="C91" s="12" t="s">
        <v>39</v>
      </c>
      <c r="D91" s="12" t="s">
        <v>304</v>
      </c>
      <c r="E91" s="13" t="s">
        <v>324</v>
      </c>
      <c r="F91" s="12" t="s">
        <v>231</v>
      </c>
      <c r="G91" s="12">
        <v>198000</v>
      </c>
      <c r="H91" s="12">
        <v>45000</v>
      </c>
      <c r="I91" s="13" t="s">
        <v>156</v>
      </c>
      <c r="J91" s="12" t="s">
        <v>314</v>
      </c>
      <c r="K91" s="36" t="s">
        <v>325</v>
      </c>
    </row>
    <row r="92" spans="1:11" ht="69.95" customHeight="1">
      <c r="A92" s="12">
        <v>4</v>
      </c>
      <c r="B92" s="13" t="s">
        <v>326</v>
      </c>
      <c r="C92" s="12" t="s">
        <v>39</v>
      </c>
      <c r="D92" s="12" t="s">
        <v>304</v>
      </c>
      <c r="E92" s="13" t="s">
        <v>327</v>
      </c>
      <c r="F92" s="12" t="s">
        <v>90</v>
      </c>
      <c r="G92" s="12">
        <v>95076</v>
      </c>
      <c r="H92" s="12">
        <v>50000</v>
      </c>
      <c r="I92" s="13" t="s">
        <v>328</v>
      </c>
      <c r="J92" s="12" t="s">
        <v>314</v>
      </c>
      <c r="K92" s="36" t="s">
        <v>325</v>
      </c>
    </row>
    <row r="93" spans="1:11" ht="72" customHeight="1">
      <c r="A93" s="12">
        <v>5</v>
      </c>
      <c r="B93" s="13" t="s">
        <v>329</v>
      </c>
      <c r="C93" s="12" t="s">
        <v>39</v>
      </c>
      <c r="D93" s="12" t="s">
        <v>304</v>
      </c>
      <c r="E93" s="13" t="s">
        <v>330</v>
      </c>
      <c r="F93" s="12" t="s">
        <v>90</v>
      </c>
      <c r="G93" s="12">
        <v>134000</v>
      </c>
      <c r="H93" s="12">
        <v>45000</v>
      </c>
      <c r="I93" s="13" t="s">
        <v>331</v>
      </c>
      <c r="J93" s="12" t="s">
        <v>314</v>
      </c>
      <c r="K93" s="36" t="s">
        <v>325</v>
      </c>
    </row>
    <row r="94" spans="1:11">
      <c r="A94" s="12"/>
      <c r="B94" s="10" t="s">
        <v>332</v>
      </c>
      <c r="C94" s="9"/>
      <c r="D94" s="9"/>
      <c r="E94" s="13"/>
      <c r="F94" s="9"/>
      <c r="G94" s="9"/>
      <c r="H94" s="9">
        <f>SUM(H95:H100)</f>
        <v>92000</v>
      </c>
      <c r="I94" s="13"/>
      <c r="J94" s="12"/>
      <c r="K94" s="14"/>
    </row>
    <row r="95" spans="1:11" ht="27" customHeight="1">
      <c r="A95" s="12">
        <v>1</v>
      </c>
      <c r="B95" s="13" t="s">
        <v>333</v>
      </c>
      <c r="C95" s="12" t="s">
        <v>39</v>
      </c>
      <c r="D95" s="12" t="s">
        <v>53</v>
      </c>
      <c r="E95" s="13" t="s">
        <v>334</v>
      </c>
      <c r="F95" s="12" t="s">
        <v>33</v>
      </c>
      <c r="G95" s="12">
        <v>35000</v>
      </c>
      <c r="H95" s="12">
        <v>25000</v>
      </c>
      <c r="I95" s="13" t="s">
        <v>335</v>
      </c>
      <c r="J95" s="12" t="s">
        <v>332</v>
      </c>
      <c r="K95" s="36" t="s">
        <v>302</v>
      </c>
    </row>
    <row r="96" spans="1:11" ht="45" customHeight="1">
      <c r="A96" s="12">
        <v>2</v>
      </c>
      <c r="B96" s="13" t="s">
        <v>336</v>
      </c>
      <c r="C96" s="12" t="s">
        <v>39</v>
      </c>
      <c r="D96" s="12" t="s">
        <v>53</v>
      </c>
      <c r="E96" s="13" t="s">
        <v>337</v>
      </c>
      <c r="F96" s="12" t="s">
        <v>33</v>
      </c>
      <c r="G96" s="12">
        <v>22000</v>
      </c>
      <c r="H96" s="12">
        <v>10000</v>
      </c>
      <c r="I96" s="13" t="s">
        <v>338</v>
      </c>
      <c r="J96" s="12" t="s">
        <v>339</v>
      </c>
      <c r="K96" s="16" t="s">
        <v>340</v>
      </c>
    </row>
    <row r="97" spans="1:11" ht="42" customHeight="1">
      <c r="A97" s="12">
        <v>3</v>
      </c>
      <c r="B97" s="13" t="s">
        <v>341</v>
      </c>
      <c r="C97" s="12" t="s">
        <v>39</v>
      </c>
      <c r="D97" s="12" t="s">
        <v>53</v>
      </c>
      <c r="E97" s="13" t="s">
        <v>342</v>
      </c>
      <c r="F97" s="12" t="s">
        <v>118</v>
      </c>
      <c r="G97" s="12">
        <v>50050</v>
      </c>
      <c r="H97" s="12">
        <v>22000</v>
      </c>
      <c r="I97" s="13" t="s">
        <v>343</v>
      </c>
      <c r="J97" s="12" t="s">
        <v>339</v>
      </c>
      <c r="K97" s="16" t="s">
        <v>340</v>
      </c>
    </row>
    <row r="98" spans="1:11" ht="39" customHeight="1">
      <c r="A98" s="12">
        <v>4</v>
      </c>
      <c r="B98" s="13" t="s">
        <v>344</v>
      </c>
      <c r="C98" s="12" t="s">
        <v>16</v>
      </c>
      <c r="D98" s="12" t="s">
        <v>53</v>
      </c>
      <c r="E98" s="13" t="s">
        <v>345</v>
      </c>
      <c r="F98" s="12" t="s">
        <v>33</v>
      </c>
      <c r="G98" s="12">
        <v>26900</v>
      </c>
      <c r="H98" s="12">
        <v>10000</v>
      </c>
      <c r="I98" s="13" t="s">
        <v>346</v>
      </c>
      <c r="J98" s="12" t="s">
        <v>339</v>
      </c>
      <c r="K98" s="16" t="s">
        <v>340</v>
      </c>
    </row>
    <row r="99" spans="1:11" ht="30" customHeight="1">
      <c r="A99" s="12">
        <v>5</v>
      </c>
      <c r="B99" s="13" t="s">
        <v>347</v>
      </c>
      <c r="C99" s="12" t="s">
        <v>39</v>
      </c>
      <c r="D99" s="12" t="s">
        <v>53</v>
      </c>
      <c r="E99" s="13" t="s">
        <v>348</v>
      </c>
      <c r="F99" s="12" t="s">
        <v>61</v>
      </c>
      <c r="G99" s="12">
        <v>25000</v>
      </c>
      <c r="H99" s="12">
        <v>15000</v>
      </c>
      <c r="I99" s="13" t="s">
        <v>349</v>
      </c>
      <c r="J99" s="12" t="s">
        <v>332</v>
      </c>
      <c r="K99" s="12" t="s">
        <v>340</v>
      </c>
    </row>
    <row r="100" spans="1:11" ht="27" customHeight="1">
      <c r="A100" s="12">
        <v>6</v>
      </c>
      <c r="B100" s="13" t="s">
        <v>350</v>
      </c>
      <c r="C100" s="12" t="s">
        <v>39</v>
      </c>
      <c r="D100" s="12" t="s">
        <v>53</v>
      </c>
      <c r="E100" s="13" t="s">
        <v>351</v>
      </c>
      <c r="F100" s="12" t="s">
        <v>352</v>
      </c>
      <c r="G100" s="12">
        <v>260000</v>
      </c>
      <c r="H100" s="12">
        <v>10000</v>
      </c>
      <c r="I100" s="13" t="s">
        <v>353</v>
      </c>
      <c r="J100" s="12" t="s">
        <v>332</v>
      </c>
      <c r="K100" s="12" t="s">
        <v>354</v>
      </c>
    </row>
    <row r="101" spans="1:11">
      <c r="A101" s="12"/>
      <c r="B101" s="10" t="s">
        <v>355</v>
      </c>
      <c r="C101" s="9"/>
      <c r="D101" s="9"/>
      <c r="E101" s="13"/>
      <c r="F101" s="9"/>
      <c r="G101" s="9"/>
      <c r="H101" s="9">
        <f>SUM(H102:H107)</f>
        <v>171176</v>
      </c>
      <c r="I101" s="13"/>
      <c r="J101" s="12"/>
      <c r="K101" s="14"/>
    </row>
    <row r="102" spans="1:11" ht="71.099999999999994" customHeight="1">
      <c r="A102" s="20">
        <v>1</v>
      </c>
      <c r="B102" s="13" t="s">
        <v>356</v>
      </c>
      <c r="C102" s="12" t="s">
        <v>39</v>
      </c>
      <c r="D102" s="12" t="s">
        <v>294</v>
      </c>
      <c r="E102" s="13" t="s">
        <v>357</v>
      </c>
      <c r="F102" s="28" t="s">
        <v>96</v>
      </c>
      <c r="G102" s="12">
        <v>21176</v>
      </c>
      <c r="H102" s="12">
        <v>6176</v>
      </c>
      <c r="I102" s="13" t="s">
        <v>358</v>
      </c>
      <c r="J102" s="12" t="s">
        <v>359</v>
      </c>
      <c r="K102" s="12" t="s">
        <v>297</v>
      </c>
    </row>
    <row r="103" spans="1:11" ht="63.95" customHeight="1">
      <c r="A103" s="20">
        <v>2</v>
      </c>
      <c r="B103" s="17" t="s">
        <v>360</v>
      </c>
      <c r="C103" s="12" t="s">
        <v>39</v>
      </c>
      <c r="D103" s="20" t="s">
        <v>294</v>
      </c>
      <c r="E103" s="13" t="s">
        <v>361</v>
      </c>
      <c r="F103" s="28" t="s">
        <v>96</v>
      </c>
      <c r="G103" s="12">
        <v>46000</v>
      </c>
      <c r="H103" s="12">
        <v>20000</v>
      </c>
      <c r="I103" s="17" t="s">
        <v>362</v>
      </c>
      <c r="J103" s="12" t="s">
        <v>359</v>
      </c>
      <c r="K103" s="12" t="s">
        <v>57</v>
      </c>
    </row>
    <row r="104" spans="1:11" ht="77.099999999999994" customHeight="1">
      <c r="A104" s="20">
        <v>3</v>
      </c>
      <c r="B104" s="17" t="s">
        <v>363</v>
      </c>
      <c r="C104" s="12" t="s">
        <v>39</v>
      </c>
      <c r="D104" s="20" t="s">
        <v>294</v>
      </c>
      <c r="E104" s="13" t="s">
        <v>364</v>
      </c>
      <c r="F104" s="28" t="s">
        <v>61</v>
      </c>
      <c r="G104" s="12">
        <v>41000</v>
      </c>
      <c r="H104" s="12">
        <v>20000</v>
      </c>
      <c r="I104" s="13" t="s">
        <v>365</v>
      </c>
      <c r="J104" s="12" t="s">
        <v>359</v>
      </c>
      <c r="K104" s="16" t="s">
        <v>297</v>
      </c>
    </row>
    <row r="105" spans="1:11" ht="39" customHeight="1">
      <c r="A105" s="20">
        <v>4</v>
      </c>
      <c r="B105" s="17" t="s">
        <v>366</v>
      </c>
      <c r="C105" s="12" t="s">
        <v>16</v>
      </c>
      <c r="D105" s="20" t="s">
        <v>294</v>
      </c>
      <c r="E105" s="13" t="s">
        <v>367</v>
      </c>
      <c r="F105" s="28" t="s">
        <v>33</v>
      </c>
      <c r="G105" s="12">
        <v>65400</v>
      </c>
      <c r="H105" s="12">
        <v>45000</v>
      </c>
      <c r="I105" s="13" t="s">
        <v>368</v>
      </c>
      <c r="J105" s="12" t="s">
        <v>355</v>
      </c>
      <c r="K105" s="16" t="s">
        <v>297</v>
      </c>
    </row>
    <row r="106" spans="1:11" ht="41.1" customHeight="1">
      <c r="A106" s="20">
        <v>5</v>
      </c>
      <c r="B106" s="17" t="s">
        <v>369</v>
      </c>
      <c r="C106" s="12" t="s">
        <v>39</v>
      </c>
      <c r="D106" s="20" t="s">
        <v>294</v>
      </c>
      <c r="E106" s="13" t="s">
        <v>370</v>
      </c>
      <c r="F106" s="28" t="s">
        <v>33</v>
      </c>
      <c r="G106" s="12">
        <v>65000</v>
      </c>
      <c r="H106" s="12">
        <v>40000</v>
      </c>
      <c r="I106" s="13" t="s">
        <v>371</v>
      </c>
      <c r="J106" s="12" t="s">
        <v>372</v>
      </c>
      <c r="K106" s="12" t="s">
        <v>373</v>
      </c>
    </row>
    <row r="107" spans="1:11" ht="39.950000000000003" customHeight="1">
      <c r="A107" s="20">
        <v>6</v>
      </c>
      <c r="B107" s="17" t="s">
        <v>374</v>
      </c>
      <c r="C107" s="12" t="s">
        <v>16</v>
      </c>
      <c r="D107" s="20" t="s">
        <v>294</v>
      </c>
      <c r="E107" s="13" t="s">
        <v>375</v>
      </c>
      <c r="F107" s="28" t="s">
        <v>105</v>
      </c>
      <c r="G107" s="12">
        <v>58000</v>
      </c>
      <c r="H107" s="12">
        <v>40000</v>
      </c>
      <c r="I107" s="13" t="s">
        <v>376</v>
      </c>
      <c r="J107" s="12" t="s">
        <v>372</v>
      </c>
      <c r="K107" s="12" t="s">
        <v>36</v>
      </c>
    </row>
    <row r="108" spans="1:11">
      <c r="A108" s="12"/>
      <c r="B108" s="10" t="s">
        <v>377</v>
      </c>
      <c r="C108" s="9"/>
      <c r="D108" s="9"/>
      <c r="E108" s="13"/>
      <c r="F108" s="9"/>
      <c r="G108" s="9"/>
      <c r="H108" s="9">
        <f>SUM(H109:H112)</f>
        <v>131850</v>
      </c>
      <c r="I108" s="13"/>
      <c r="J108" s="12"/>
      <c r="K108" s="14"/>
    </row>
    <row r="109" spans="1:11" ht="131.1" customHeight="1">
      <c r="A109" s="12">
        <v>1</v>
      </c>
      <c r="B109" s="29" t="s">
        <v>378</v>
      </c>
      <c r="C109" s="12" t="s">
        <v>39</v>
      </c>
      <c r="D109" s="12" t="s">
        <v>239</v>
      </c>
      <c r="E109" s="30" t="s">
        <v>379</v>
      </c>
      <c r="F109" s="28" t="s">
        <v>380</v>
      </c>
      <c r="G109" s="12">
        <v>120000</v>
      </c>
      <c r="H109" s="12">
        <v>38000</v>
      </c>
      <c r="I109" s="13" t="s">
        <v>381</v>
      </c>
      <c r="J109" s="12" t="s">
        <v>377</v>
      </c>
      <c r="K109" s="16" t="s">
        <v>382</v>
      </c>
    </row>
    <row r="110" spans="1:11" ht="87" customHeight="1">
      <c r="A110" s="12">
        <v>2</v>
      </c>
      <c r="B110" s="29" t="s">
        <v>383</v>
      </c>
      <c r="C110" s="12" t="s">
        <v>39</v>
      </c>
      <c r="D110" s="12" t="s">
        <v>239</v>
      </c>
      <c r="E110" s="13" t="s">
        <v>384</v>
      </c>
      <c r="F110" s="28" t="s">
        <v>19</v>
      </c>
      <c r="G110" s="12">
        <v>22850</v>
      </c>
      <c r="H110" s="12">
        <v>20850</v>
      </c>
      <c r="I110" s="37" t="s">
        <v>385</v>
      </c>
      <c r="J110" s="12" t="s">
        <v>377</v>
      </c>
      <c r="K110" s="16" t="s">
        <v>382</v>
      </c>
    </row>
    <row r="111" spans="1:11" ht="53.1" customHeight="1">
      <c r="A111" s="12">
        <v>3</v>
      </c>
      <c r="B111" s="31" t="s">
        <v>386</v>
      </c>
      <c r="C111" s="12" t="s">
        <v>39</v>
      </c>
      <c r="D111" s="12" t="s">
        <v>239</v>
      </c>
      <c r="E111" s="30" t="s">
        <v>387</v>
      </c>
      <c r="F111" s="28" t="s">
        <v>33</v>
      </c>
      <c r="G111" s="12">
        <v>80000</v>
      </c>
      <c r="H111" s="12">
        <v>39000</v>
      </c>
      <c r="I111" s="37" t="s">
        <v>388</v>
      </c>
      <c r="J111" s="12" t="s">
        <v>377</v>
      </c>
      <c r="K111" s="16" t="s">
        <v>382</v>
      </c>
    </row>
    <row r="112" spans="1:11" ht="69.95" customHeight="1">
      <c r="A112" s="12">
        <v>4</v>
      </c>
      <c r="B112" s="13" t="s">
        <v>389</v>
      </c>
      <c r="C112" s="12" t="s">
        <v>39</v>
      </c>
      <c r="D112" s="12" t="s">
        <v>239</v>
      </c>
      <c r="E112" s="13" t="s">
        <v>390</v>
      </c>
      <c r="F112" s="28" t="s">
        <v>90</v>
      </c>
      <c r="G112" s="12">
        <v>78912</v>
      </c>
      <c r="H112" s="12">
        <v>34000</v>
      </c>
      <c r="I112" s="13" t="s">
        <v>391</v>
      </c>
      <c r="J112" s="12" t="s">
        <v>377</v>
      </c>
      <c r="K112" s="16" t="s">
        <v>382</v>
      </c>
    </row>
    <row r="113" spans="1:11">
      <c r="A113" s="12"/>
      <c r="B113" s="10" t="s">
        <v>392</v>
      </c>
      <c r="C113" s="9"/>
      <c r="D113" s="9"/>
      <c r="E113" s="13"/>
      <c r="F113" s="9"/>
      <c r="G113" s="9"/>
      <c r="H113" s="9">
        <f>SUM(H114:H118)</f>
        <v>24528</v>
      </c>
      <c r="I113" s="13"/>
      <c r="J113" s="12"/>
      <c r="K113" s="12"/>
    </row>
    <row r="114" spans="1:11" ht="69" customHeight="1">
      <c r="A114" s="12">
        <v>1</v>
      </c>
      <c r="B114" s="13" t="s">
        <v>393</v>
      </c>
      <c r="C114" s="12" t="s">
        <v>16</v>
      </c>
      <c r="D114" s="19" t="s">
        <v>394</v>
      </c>
      <c r="E114" s="32" t="s">
        <v>395</v>
      </c>
      <c r="F114" s="12" t="s">
        <v>19</v>
      </c>
      <c r="G114" s="12">
        <v>21000</v>
      </c>
      <c r="H114" s="12">
        <v>13000</v>
      </c>
      <c r="I114" s="13" t="s">
        <v>396</v>
      </c>
      <c r="J114" s="12" t="s">
        <v>392</v>
      </c>
      <c r="K114" s="12" t="s">
        <v>397</v>
      </c>
    </row>
    <row r="115" spans="1:11" ht="30" customHeight="1">
      <c r="A115" s="12">
        <v>2</v>
      </c>
      <c r="B115" s="32" t="s">
        <v>398</v>
      </c>
      <c r="C115" s="12" t="s">
        <v>16</v>
      </c>
      <c r="D115" s="19" t="s">
        <v>394</v>
      </c>
      <c r="E115" s="32" t="s">
        <v>399</v>
      </c>
      <c r="F115" s="33">
        <v>2022</v>
      </c>
      <c r="G115" s="33">
        <v>2168</v>
      </c>
      <c r="H115" s="12">
        <v>2028</v>
      </c>
      <c r="I115" s="13" t="s">
        <v>400</v>
      </c>
      <c r="J115" s="12" t="s">
        <v>392</v>
      </c>
      <c r="K115" s="12" t="s">
        <v>397</v>
      </c>
    </row>
    <row r="116" spans="1:11" ht="24" customHeight="1">
      <c r="A116" s="12">
        <v>3</v>
      </c>
      <c r="B116" s="13" t="s">
        <v>401</v>
      </c>
      <c r="C116" s="12" t="s">
        <v>39</v>
      </c>
      <c r="D116" s="19" t="s">
        <v>394</v>
      </c>
      <c r="E116" s="13" t="s">
        <v>402</v>
      </c>
      <c r="F116" s="12" t="s">
        <v>33</v>
      </c>
      <c r="G116" s="12">
        <v>36800</v>
      </c>
      <c r="H116" s="12">
        <v>5000</v>
      </c>
      <c r="I116" s="13" t="s">
        <v>403</v>
      </c>
      <c r="J116" s="12" t="s">
        <v>392</v>
      </c>
      <c r="K116" s="12" t="s">
        <v>162</v>
      </c>
    </row>
    <row r="117" spans="1:11" ht="42" customHeight="1">
      <c r="A117" s="12">
        <v>4</v>
      </c>
      <c r="B117" s="13" t="s">
        <v>404</v>
      </c>
      <c r="C117" s="12" t="s">
        <v>39</v>
      </c>
      <c r="D117" s="19" t="s">
        <v>394</v>
      </c>
      <c r="E117" s="13" t="s">
        <v>405</v>
      </c>
      <c r="F117" s="12" t="s">
        <v>33</v>
      </c>
      <c r="G117" s="12">
        <v>10000</v>
      </c>
      <c r="H117" s="12">
        <v>3000</v>
      </c>
      <c r="I117" s="13" t="s">
        <v>406</v>
      </c>
      <c r="J117" s="12" t="s">
        <v>392</v>
      </c>
      <c r="K117" s="12" t="s">
        <v>162</v>
      </c>
    </row>
    <row r="118" spans="1:11" ht="24.95" customHeight="1">
      <c r="A118" s="12">
        <v>5</v>
      </c>
      <c r="B118" s="13" t="s">
        <v>407</v>
      </c>
      <c r="C118" s="12" t="s">
        <v>39</v>
      </c>
      <c r="D118" s="19" t="s">
        <v>394</v>
      </c>
      <c r="E118" s="13" t="s">
        <v>408</v>
      </c>
      <c r="F118" s="12" t="s">
        <v>33</v>
      </c>
      <c r="G118" s="12">
        <v>3845</v>
      </c>
      <c r="H118" s="12">
        <v>1500</v>
      </c>
      <c r="I118" s="13" t="s">
        <v>409</v>
      </c>
      <c r="J118" s="12" t="s">
        <v>392</v>
      </c>
      <c r="K118" s="12" t="s">
        <v>410</v>
      </c>
    </row>
    <row r="119" spans="1:11">
      <c r="A119" s="12"/>
      <c r="B119" s="10" t="s">
        <v>411</v>
      </c>
      <c r="C119" s="9"/>
      <c r="D119" s="9"/>
      <c r="E119" s="13"/>
      <c r="F119" s="9"/>
      <c r="G119" s="9"/>
      <c r="H119" s="9">
        <f>SUM(H120:H128)</f>
        <v>196400</v>
      </c>
      <c r="I119" s="13"/>
      <c r="J119" s="12"/>
      <c r="K119" s="12"/>
    </row>
    <row r="120" spans="1:11" ht="23.45" customHeight="1">
      <c r="A120" s="12">
        <v>1</v>
      </c>
      <c r="B120" s="15" t="s">
        <v>412</v>
      </c>
      <c r="C120" s="12" t="s">
        <v>39</v>
      </c>
      <c r="D120" s="12" t="s">
        <v>413</v>
      </c>
      <c r="E120" s="13" t="s">
        <v>414</v>
      </c>
      <c r="F120" s="34" t="s">
        <v>19</v>
      </c>
      <c r="G120" s="12">
        <v>14400</v>
      </c>
      <c r="H120" s="12">
        <v>8400</v>
      </c>
      <c r="I120" s="13" t="s">
        <v>415</v>
      </c>
      <c r="J120" s="12" t="s">
        <v>411</v>
      </c>
      <c r="K120" s="36" t="s">
        <v>85</v>
      </c>
    </row>
    <row r="121" spans="1:11" ht="33" customHeight="1">
      <c r="A121" s="12">
        <v>2</v>
      </c>
      <c r="B121" s="15" t="s">
        <v>416</v>
      </c>
      <c r="C121" s="12" t="s">
        <v>39</v>
      </c>
      <c r="D121" s="12" t="s">
        <v>413</v>
      </c>
      <c r="E121" s="13" t="s">
        <v>417</v>
      </c>
      <c r="F121" s="34" t="s">
        <v>19</v>
      </c>
      <c r="G121" s="12">
        <v>15000</v>
      </c>
      <c r="H121" s="12">
        <v>11000</v>
      </c>
      <c r="I121" s="13" t="s">
        <v>418</v>
      </c>
      <c r="J121" s="12" t="s">
        <v>411</v>
      </c>
      <c r="K121" s="36" t="s">
        <v>85</v>
      </c>
    </row>
    <row r="122" spans="1:11" ht="51" customHeight="1">
      <c r="A122" s="12">
        <v>3</v>
      </c>
      <c r="B122" s="13" t="s">
        <v>419</v>
      </c>
      <c r="C122" s="12" t="s">
        <v>39</v>
      </c>
      <c r="D122" s="12" t="s">
        <v>413</v>
      </c>
      <c r="E122" s="13" t="s">
        <v>420</v>
      </c>
      <c r="F122" s="12" t="s">
        <v>421</v>
      </c>
      <c r="G122" s="12">
        <v>75000</v>
      </c>
      <c r="H122" s="12">
        <v>25000</v>
      </c>
      <c r="I122" s="13" t="s">
        <v>418</v>
      </c>
      <c r="J122" s="12" t="s">
        <v>411</v>
      </c>
      <c r="K122" s="36" t="s">
        <v>85</v>
      </c>
    </row>
    <row r="123" spans="1:11" ht="51" customHeight="1">
      <c r="A123" s="12">
        <v>4</v>
      </c>
      <c r="B123" s="17" t="s">
        <v>422</v>
      </c>
      <c r="C123" s="12" t="s">
        <v>39</v>
      </c>
      <c r="D123" s="12" t="s">
        <v>413</v>
      </c>
      <c r="E123" s="17" t="s">
        <v>423</v>
      </c>
      <c r="F123" s="20" t="s">
        <v>96</v>
      </c>
      <c r="G123" s="12">
        <v>28000</v>
      </c>
      <c r="H123" s="12">
        <v>22000</v>
      </c>
      <c r="I123" s="13" t="s">
        <v>418</v>
      </c>
      <c r="J123" s="12" t="s">
        <v>411</v>
      </c>
      <c r="K123" s="36" t="s">
        <v>85</v>
      </c>
    </row>
    <row r="124" spans="1:11" ht="33.950000000000003" customHeight="1">
      <c r="A124" s="12">
        <v>5</v>
      </c>
      <c r="B124" s="17" t="s">
        <v>424</v>
      </c>
      <c r="C124" s="12" t="s">
        <v>39</v>
      </c>
      <c r="D124" s="12" t="s">
        <v>413</v>
      </c>
      <c r="E124" s="17" t="s">
        <v>425</v>
      </c>
      <c r="F124" s="20" t="s">
        <v>96</v>
      </c>
      <c r="G124" s="19">
        <v>42000</v>
      </c>
      <c r="H124" s="12">
        <v>30000</v>
      </c>
      <c r="I124" s="13" t="s">
        <v>418</v>
      </c>
      <c r="J124" s="12" t="s">
        <v>411</v>
      </c>
      <c r="K124" s="36" t="s">
        <v>85</v>
      </c>
    </row>
    <row r="125" spans="1:11" ht="54" customHeight="1">
      <c r="A125" s="12">
        <v>6</v>
      </c>
      <c r="B125" s="13" t="s">
        <v>426</v>
      </c>
      <c r="C125" s="12" t="s">
        <v>39</v>
      </c>
      <c r="D125" s="12" t="s">
        <v>413</v>
      </c>
      <c r="E125" s="13" t="s">
        <v>427</v>
      </c>
      <c r="F125" s="12" t="s">
        <v>96</v>
      </c>
      <c r="G125" s="19">
        <v>48000</v>
      </c>
      <c r="H125" s="12">
        <v>30000</v>
      </c>
      <c r="I125" s="13" t="s">
        <v>418</v>
      </c>
      <c r="J125" s="12" t="s">
        <v>411</v>
      </c>
      <c r="K125" s="36" t="s">
        <v>85</v>
      </c>
    </row>
    <row r="126" spans="1:11" ht="33.950000000000003" customHeight="1">
      <c r="A126" s="12">
        <v>7</v>
      </c>
      <c r="B126" s="13" t="s">
        <v>428</v>
      </c>
      <c r="C126" s="12" t="s">
        <v>16</v>
      </c>
      <c r="D126" s="12" t="s">
        <v>413</v>
      </c>
      <c r="E126" s="13" t="s">
        <v>429</v>
      </c>
      <c r="F126" s="12" t="s">
        <v>134</v>
      </c>
      <c r="G126" s="12">
        <v>72000</v>
      </c>
      <c r="H126" s="12">
        <v>15000</v>
      </c>
      <c r="I126" s="13" t="s">
        <v>430</v>
      </c>
      <c r="J126" s="12" t="s">
        <v>411</v>
      </c>
      <c r="K126" s="36" t="s">
        <v>85</v>
      </c>
    </row>
    <row r="127" spans="1:11" ht="39" customHeight="1">
      <c r="A127" s="12">
        <v>8</v>
      </c>
      <c r="B127" s="13" t="s">
        <v>431</v>
      </c>
      <c r="C127" s="12" t="s">
        <v>16</v>
      </c>
      <c r="D127" s="12" t="s">
        <v>413</v>
      </c>
      <c r="E127" s="13" t="s">
        <v>432</v>
      </c>
      <c r="F127" s="12" t="s">
        <v>105</v>
      </c>
      <c r="G127" s="12">
        <v>68000</v>
      </c>
      <c r="H127" s="12">
        <v>25000</v>
      </c>
      <c r="I127" s="13" t="s">
        <v>433</v>
      </c>
      <c r="J127" s="12" t="s">
        <v>411</v>
      </c>
      <c r="K127" s="36" t="s">
        <v>85</v>
      </c>
    </row>
    <row r="128" spans="1:11" ht="23.45" customHeight="1">
      <c r="A128" s="12">
        <v>9</v>
      </c>
      <c r="B128" s="13" t="s">
        <v>434</v>
      </c>
      <c r="C128" s="12" t="s">
        <v>39</v>
      </c>
      <c r="D128" s="12" t="s">
        <v>413</v>
      </c>
      <c r="E128" s="13" t="s">
        <v>435</v>
      </c>
      <c r="F128" s="12" t="s">
        <v>165</v>
      </c>
      <c r="G128" s="12">
        <v>80000</v>
      </c>
      <c r="H128" s="12">
        <v>30000</v>
      </c>
      <c r="I128" s="13" t="s">
        <v>436</v>
      </c>
      <c r="J128" s="12" t="s">
        <v>411</v>
      </c>
      <c r="K128" s="36" t="s">
        <v>85</v>
      </c>
    </row>
    <row r="129" spans="1:11">
      <c r="A129" s="12"/>
      <c r="B129" s="10" t="s">
        <v>437</v>
      </c>
      <c r="C129" s="9"/>
      <c r="D129" s="9"/>
      <c r="E129" s="13"/>
      <c r="F129" s="9"/>
      <c r="G129" s="9"/>
      <c r="H129" s="9">
        <f>SUM(H130:H133)</f>
        <v>61000</v>
      </c>
      <c r="I129" s="13"/>
      <c r="J129" s="12"/>
      <c r="K129" s="14"/>
    </row>
    <row r="130" spans="1:11" ht="54" customHeight="1">
      <c r="A130" s="12">
        <v>1</v>
      </c>
      <c r="B130" s="13" t="s">
        <v>438</v>
      </c>
      <c r="C130" s="12" t="s">
        <v>16</v>
      </c>
      <c r="D130" s="12" t="s">
        <v>213</v>
      </c>
      <c r="E130" s="13" t="s">
        <v>439</v>
      </c>
      <c r="F130" s="12" t="s">
        <v>165</v>
      </c>
      <c r="G130" s="12">
        <v>360000</v>
      </c>
      <c r="H130" s="12">
        <v>50000</v>
      </c>
      <c r="I130" s="13" t="s">
        <v>440</v>
      </c>
      <c r="J130" s="12" t="s">
        <v>216</v>
      </c>
      <c r="K130" s="16" t="s">
        <v>57</v>
      </c>
    </row>
    <row r="131" spans="1:11" ht="26.1" customHeight="1">
      <c r="A131" s="12">
        <v>2</v>
      </c>
      <c r="B131" s="13" t="s">
        <v>441</v>
      </c>
      <c r="C131" s="12" t="s">
        <v>39</v>
      </c>
      <c r="D131" s="12" t="s">
        <v>213</v>
      </c>
      <c r="E131" s="13" t="s">
        <v>442</v>
      </c>
      <c r="F131" s="12" t="s">
        <v>19</v>
      </c>
      <c r="G131" s="12">
        <v>4500</v>
      </c>
      <c r="H131" s="12">
        <v>1500</v>
      </c>
      <c r="I131" s="13" t="s">
        <v>443</v>
      </c>
      <c r="J131" s="12" t="s">
        <v>437</v>
      </c>
      <c r="K131" s="16" t="s">
        <v>57</v>
      </c>
    </row>
    <row r="132" spans="1:11" ht="26.1" customHeight="1">
      <c r="A132" s="12">
        <v>3</v>
      </c>
      <c r="B132" s="13" t="s">
        <v>444</v>
      </c>
      <c r="C132" s="12" t="s">
        <v>39</v>
      </c>
      <c r="D132" s="12" t="s">
        <v>213</v>
      </c>
      <c r="E132" s="13" t="s">
        <v>445</v>
      </c>
      <c r="F132" s="12" t="s">
        <v>19</v>
      </c>
      <c r="G132" s="12">
        <v>10000</v>
      </c>
      <c r="H132" s="12">
        <v>5000</v>
      </c>
      <c r="I132" s="13" t="s">
        <v>446</v>
      </c>
      <c r="J132" s="12" t="s">
        <v>437</v>
      </c>
      <c r="K132" s="16" t="s">
        <v>57</v>
      </c>
    </row>
    <row r="133" spans="1:11" ht="54" customHeight="1">
      <c r="A133" s="12">
        <v>4</v>
      </c>
      <c r="B133" s="13" t="s">
        <v>447</v>
      </c>
      <c r="C133" s="12" t="s">
        <v>16</v>
      </c>
      <c r="D133" s="12" t="s">
        <v>213</v>
      </c>
      <c r="E133" s="13" t="s">
        <v>448</v>
      </c>
      <c r="F133" s="12" t="s">
        <v>33</v>
      </c>
      <c r="G133" s="12">
        <v>8000</v>
      </c>
      <c r="H133" s="12">
        <v>4500</v>
      </c>
      <c r="I133" s="13" t="s">
        <v>449</v>
      </c>
      <c r="J133" s="12" t="s">
        <v>437</v>
      </c>
      <c r="K133" s="16" t="s">
        <v>57</v>
      </c>
    </row>
    <row r="134" spans="1:11">
      <c r="A134" s="12"/>
      <c r="B134" s="10" t="s">
        <v>450</v>
      </c>
      <c r="C134" s="9"/>
      <c r="D134" s="9"/>
      <c r="E134" s="13"/>
      <c r="F134" s="9"/>
      <c r="G134" s="9"/>
      <c r="H134" s="9">
        <f>SUM(H135:H140)</f>
        <v>27150</v>
      </c>
      <c r="I134" s="13"/>
      <c r="J134" s="12"/>
      <c r="K134" s="14"/>
    </row>
    <row r="135" spans="1:11" ht="39" customHeight="1">
      <c r="A135" s="12">
        <v>1</v>
      </c>
      <c r="B135" s="13" t="s">
        <v>451</v>
      </c>
      <c r="C135" s="12" t="s">
        <v>16</v>
      </c>
      <c r="D135" s="12" t="s">
        <v>452</v>
      </c>
      <c r="E135" s="13" t="s">
        <v>453</v>
      </c>
      <c r="F135" s="12">
        <v>2022</v>
      </c>
      <c r="G135" s="12">
        <v>4900</v>
      </c>
      <c r="H135" s="12">
        <v>4900</v>
      </c>
      <c r="I135" s="13" t="s">
        <v>454</v>
      </c>
      <c r="J135" s="12" t="s">
        <v>450</v>
      </c>
      <c r="K135" s="12" t="s">
        <v>455</v>
      </c>
    </row>
    <row r="136" spans="1:11" ht="39" customHeight="1">
      <c r="A136" s="12">
        <v>2</v>
      </c>
      <c r="B136" s="13" t="s">
        <v>456</v>
      </c>
      <c r="C136" s="12" t="s">
        <v>16</v>
      </c>
      <c r="D136" s="12" t="s">
        <v>452</v>
      </c>
      <c r="E136" s="13" t="s">
        <v>457</v>
      </c>
      <c r="F136" s="12">
        <v>2022</v>
      </c>
      <c r="G136" s="12">
        <v>4850</v>
      </c>
      <c r="H136" s="12">
        <v>4850</v>
      </c>
      <c r="I136" s="13" t="s">
        <v>458</v>
      </c>
      <c r="J136" s="12" t="s">
        <v>450</v>
      </c>
      <c r="K136" s="24" t="s">
        <v>455</v>
      </c>
    </row>
    <row r="137" spans="1:11" ht="45" customHeight="1">
      <c r="A137" s="12">
        <v>3</v>
      </c>
      <c r="B137" s="13" t="s">
        <v>459</v>
      </c>
      <c r="C137" s="12" t="s">
        <v>16</v>
      </c>
      <c r="D137" s="12" t="s">
        <v>452</v>
      </c>
      <c r="E137" s="13" t="s">
        <v>460</v>
      </c>
      <c r="F137" s="12">
        <v>2022</v>
      </c>
      <c r="G137" s="12">
        <v>4500</v>
      </c>
      <c r="H137" s="12">
        <v>4500</v>
      </c>
      <c r="I137" s="13" t="s">
        <v>461</v>
      </c>
      <c r="J137" s="12" t="s">
        <v>450</v>
      </c>
      <c r="K137" s="24" t="s">
        <v>455</v>
      </c>
    </row>
    <row r="138" spans="1:11" ht="32.1" customHeight="1">
      <c r="A138" s="12">
        <v>4</v>
      </c>
      <c r="B138" s="13" t="s">
        <v>462</v>
      </c>
      <c r="C138" s="12" t="s">
        <v>16</v>
      </c>
      <c r="D138" s="12" t="s">
        <v>452</v>
      </c>
      <c r="E138" s="13" t="s">
        <v>463</v>
      </c>
      <c r="F138" s="12">
        <v>2022</v>
      </c>
      <c r="G138" s="12">
        <v>4300</v>
      </c>
      <c r="H138" s="12">
        <v>4300</v>
      </c>
      <c r="I138" s="13" t="s">
        <v>464</v>
      </c>
      <c r="J138" s="12" t="s">
        <v>450</v>
      </c>
      <c r="K138" s="24" t="s">
        <v>455</v>
      </c>
    </row>
    <row r="139" spans="1:11" ht="30" customHeight="1">
      <c r="A139" s="12">
        <v>5</v>
      </c>
      <c r="B139" s="13" t="s">
        <v>465</v>
      </c>
      <c r="C139" s="12" t="s">
        <v>16</v>
      </c>
      <c r="D139" s="12" t="s">
        <v>452</v>
      </c>
      <c r="E139" s="13" t="s">
        <v>466</v>
      </c>
      <c r="F139" s="12">
        <v>2022</v>
      </c>
      <c r="G139" s="12">
        <v>4000</v>
      </c>
      <c r="H139" s="12">
        <v>4000</v>
      </c>
      <c r="I139" s="15" t="s">
        <v>467</v>
      </c>
      <c r="J139" s="12" t="s">
        <v>450</v>
      </c>
      <c r="K139" s="24" t="s">
        <v>455</v>
      </c>
    </row>
    <row r="140" spans="1:11" ht="39" customHeight="1">
      <c r="A140" s="12">
        <v>6</v>
      </c>
      <c r="B140" s="13" t="s">
        <v>468</v>
      </c>
      <c r="C140" s="12" t="s">
        <v>16</v>
      </c>
      <c r="D140" s="12" t="s">
        <v>452</v>
      </c>
      <c r="E140" s="13" t="s">
        <v>469</v>
      </c>
      <c r="F140" s="12">
        <v>2022</v>
      </c>
      <c r="G140" s="12">
        <v>4600</v>
      </c>
      <c r="H140" s="12">
        <v>4600</v>
      </c>
      <c r="I140" s="15" t="s">
        <v>470</v>
      </c>
      <c r="J140" s="12" t="s">
        <v>450</v>
      </c>
      <c r="K140" s="24" t="s">
        <v>455</v>
      </c>
    </row>
    <row r="141" spans="1:11">
      <c r="A141" s="12"/>
      <c r="B141" s="10" t="s">
        <v>471</v>
      </c>
      <c r="C141" s="9"/>
      <c r="D141" s="9"/>
      <c r="E141" s="13"/>
      <c r="F141" s="9"/>
      <c r="G141" s="9"/>
      <c r="H141" s="9">
        <f>SUM(H142:H143)</f>
        <v>25876</v>
      </c>
      <c r="I141" s="13"/>
      <c r="J141" s="12"/>
      <c r="K141" s="14"/>
    </row>
    <row r="142" spans="1:11" ht="111" customHeight="1">
      <c r="A142" s="12">
        <v>1</v>
      </c>
      <c r="B142" s="13" t="s">
        <v>472</v>
      </c>
      <c r="C142" s="12" t="s">
        <v>39</v>
      </c>
      <c r="D142" s="12" t="s">
        <v>177</v>
      </c>
      <c r="E142" s="13" t="s">
        <v>473</v>
      </c>
      <c r="F142" s="12" t="s">
        <v>317</v>
      </c>
      <c r="G142" s="12">
        <v>50000</v>
      </c>
      <c r="H142" s="12">
        <v>18000</v>
      </c>
      <c r="I142" s="13" t="s">
        <v>474</v>
      </c>
      <c r="J142" s="12" t="s">
        <v>471</v>
      </c>
      <c r="K142" s="16" t="s">
        <v>63</v>
      </c>
    </row>
    <row r="143" spans="1:11" ht="53.1" customHeight="1">
      <c r="A143" s="12">
        <v>2</v>
      </c>
      <c r="B143" s="13" t="s">
        <v>475</v>
      </c>
      <c r="C143" s="12" t="s">
        <v>39</v>
      </c>
      <c r="D143" s="12" t="s">
        <v>177</v>
      </c>
      <c r="E143" s="13" t="s">
        <v>476</v>
      </c>
      <c r="F143" s="12" t="s">
        <v>19</v>
      </c>
      <c r="G143" s="12">
        <v>9356</v>
      </c>
      <c r="H143" s="12">
        <v>7876</v>
      </c>
      <c r="I143" s="13" t="s">
        <v>477</v>
      </c>
      <c r="J143" s="12" t="s">
        <v>180</v>
      </c>
      <c r="K143" s="16" t="s">
        <v>21</v>
      </c>
    </row>
    <row r="144" spans="1:11">
      <c r="A144" s="12"/>
      <c r="B144" s="10" t="s">
        <v>478</v>
      </c>
      <c r="C144" s="9"/>
      <c r="D144" s="9"/>
      <c r="E144" s="13"/>
      <c r="F144" s="9"/>
      <c r="G144" s="9"/>
      <c r="H144" s="9">
        <f>SUM(H145:H150)</f>
        <v>45000</v>
      </c>
      <c r="I144" s="13"/>
      <c r="J144" s="12"/>
      <c r="K144" s="14"/>
    </row>
    <row r="145" spans="1:11" ht="32.1" customHeight="1">
      <c r="A145" s="20">
        <v>1</v>
      </c>
      <c r="B145" s="15" t="s">
        <v>479</v>
      </c>
      <c r="C145" s="34" t="s">
        <v>39</v>
      </c>
      <c r="D145" s="34" t="s">
        <v>480</v>
      </c>
      <c r="E145" s="38" t="s">
        <v>481</v>
      </c>
      <c r="F145" s="16" t="s">
        <v>118</v>
      </c>
      <c r="G145" s="12">
        <v>40000</v>
      </c>
      <c r="H145" s="12">
        <v>10000</v>
      </c>
      <c r="I145" s="13" t="s">
        <v>482</v>
      </c>
      <c r="J145" s="12" t="s">
        <v>478</v>
      </c>
      <c r="K145" s="16" t="s">
        <v>120</v>
      </c>
    </row>
    <row r="146" spans="1:11" ht="32.1" customHeight="1">
      <c r="A146" s="20">
        <v>2</v>
      </c>
      <c r="B146" s="38" t="s">
        <v>483</v>
      </c>
      <c r="C146" s="34" t="s">
        <v>39</v>
      </c>
      <c r="D146" s="34" t="s">
        <v>480</v>
      </c>
      <c r="E146" s="38" t="s">
        <v>484</v>
      </c>
      <c r="F146" s="34" t="s">
        <v>118</v>
      </c>
      <c r="G146" s="12">
        <v>30000</v>
      </c>
      <c r="H146" s="12">
        <v>6500</v>
      </c>
      <c r="I146" s="13" t="s">
        <v>485</v>
      </c>
      <c r="J146" s="12" t="s">
        <v>478</v>
      </c>
      <c r="K146" s="16" t="s">
        <v>120</v>
      </c>
    </row>
    <row r="147" spans="1:11" ht="33" customHeight="1">
      <c r="A147" s="20">
        <v>3</v>
      </c>
      <c r="B147" s="38" t="s">
        <v>486</v>
      </c>
      <c r="C147" s="34" t="s">
        <v>39</v>
      </c>
      <c r="D147" s="34" t="s">
        <v>480</v>
      </c>
      <c r="E147" s="38" t="s">
        <v>487</v>
      </c>
      <c r="F147" s="34" t="s">
        <v>90</v>
      </c>
      <c r="G147" s="20">
        <v>50000</v>
      </c>
      <c r="H147" s="12">
        <v>9000</v>
      </c>
      <c r="I147" s="13" t="s">
        <v>488</v>
      </c>
      <c r="J147" s="12" t="s">
        <v>478</v>
      </c>
      <c r="K147" s="16" t="s">
        <v>120</v>
      </c>
    </row>
    <row r="148" spans="1:11" ht="30" customHeight="1">
      <c r="A148" s="20">
        <v>4</v>
      </c>
      <c r="B148" s="13" t="s">
        <v>489</v>
      </c>
      <c r="C148" s="34" t="s">
        <v>39</v>
      </c>
      <c r="D148" s="34" t="s">
        <v>480</v>
      </c>
      <c r="E148" s="13" t="s">
        <v>490</v>
      </c>
      <c r="F148" s="12" t="s">
        <v>33</v>
      </c>
      <c r="G148" s="12">
        <v>20000</v>
      </c>
      <c r="H148" s="12">
        <v>5500</v>
      </c>
      <c r="I148" s="13" t="s">
        <v>491</v>
      </c>
      <c r="J148" s="12" t="s">
        <v>478</v>
      </c>
      <c r="K148" s="16" t="s">
        <v>120</v>
      </c>
    </row>
    <row r="149" spans="1:11" ht="30.95" customHeight="1">
      <c r="A149" s="20">
        <v>5</v>
      </c>
      <c r="B149" s="13" t="s">
        <v>492</v>
      </c>
      <c r="C149" s="34" t="s">
        <v>39</v>
      </c>
      <c r="D149" s="34" t="s">
        <v>480</v>
      </c>
      <c r="E149" s="13" t="s">
        <v>493</v>
      </c>
      <c r="F149" s="12" t="s">
        <v>90</v>
      </c>
      <c r="G149" s="12">
        <v>14711</v>
      </c>
      <c r="H149" s="12">
        <v>8000</v>
      </c>
      <c r="I149" s="39" t="s">
        <v>494</v>
      </c>
      <c r="J149" s="12" t="s">
        <v>478</v>
      </c>
      <c r="K149" s="16" t="s">
        <v>120</v>
      </c>
    </row>
    <row r="150" spans="1:11" ht="33" customHeight="1">
      <c r="A150" s="20">
        <v>6</v>
      </c>
      <c r="B150" s="13" t="s">
        <v>495</v>
      </c>
      <c r="C150" s="12" t="s">
        <v>16</v>
      </c>
      <c r="D150" s="14" t="s">
        <v>480</v>
      </c>
      <c r="E150" s="13" t="s">
        <v>496</v>
      </c>
      <c r="F150" s="12" t="s">
        <v>134</v>
      </c>
      <c r="G150" s="12">
        <v>50000</v>
      </c>
      <c r="H150" s="12">
        <v>6000</v>
      </c>
      <c r="I150" s="13" t="s">
        <v>497</v>
      </c>
      <c r="J150" s="12" t="s">
        <v>478</v>
      </c>
      <c r="K150" s="16" t="s">
        <v>120</v>
      </c>
    </row>
    <row r="151" spans="1:11">
      <c r="A151" s="12"/>
      <c r="B151" s="10" t="s">
        <v>498</v>
      </c>
      <c r="C151" s="9"/>
      <c r="D151" s="9"/>
      <c r="E151" s="13"/>
      <c r="F151" s="9"/>
      <c r="G151" s="9"/>
      <c r="H151" s="12">
        <f>SUM(H152:H157)</f>
        <v>23900</v>
      </c>
      <c r="I151" s="13"/>
      <c r="J151" s="12"/>
      <c r="K151" s="14"/>
    </row>
    <row r="152" spans="1:11" ht="72" customHeight="1">
      <c r="A152" s="12">
        <v>1</v>
      </c>
      <c r="B152" s="13" t="s">
        <v>499</v>
      </c>
      <c r="C152" s="12" t="s">
        <v>39</v>
      </c>
      <c r="D152" s="12" t="s">
        <v>500</v>
      </c>
      <c r="E152" s="13" t="s">
        <v>501</v>
      </c>
      <c r="F152" s="12">
        <v>20212024</v>
      </c>
      <c r="G152" s="12">
        <v>20700</v>
      </c>
      <c r="H152" s="12">
        <v>6500</v>
      </c>
      <c r="I152" s="13" t="s">
        <v>502</v>
      </c>
      <c r="J152" s="12" t="s">
        <v>498</v>
      </c>
      <c r="K152" s="16" t="s">
        <v>503</v>
      </c>
    </row>
    <row r="153" spans="1:11" ht="30" customHeight="1">
      <c r="A153" s="12">
        <v>2</v>
      </c>
      <c r="B153" s="13" t="s">
        <v>504</v>
      </c>
      <c r="C153" s="12" t="s">
        <v>39</v>
      </c>
      <c r="D153" s="12" t="s">
        <v>500</v>
      </c>
      <c r="E153" s="13" t="s">
        <v>505</v>
      </c>
      <c r="F153" s="12" t="s">
        <v>61</v>
      </c>
      <c r="G153" s="12">
        <v>6000</v>
      </c>
      <c r="H153" s="12">
        <v>4000</v>
      </c>
      <c r="I153" s="13" t="s">
        <v>506</v>
      </c>
      <c r="J153" s="12" t="s">
        <v>498</v>
      </c>
      <c r="K153" s="16" t="s">
        <v>503</v>
      </c>
    </row>
    <row r="154" spans="1:11" ht="30" customHeight="1">
      <c r="A154" s="12">
        <v>3</v>
      </c>
      <c r="B154" s="13" t="s">
        <v>507</v>
      </c>
      <c r="C154" s="12" t="s">
        <v>16</v>
      </c>
      <c r="D154" s="12" t="s">
        <v>500</v>
      </c>
      <c r="E154" s="13" t="s">
        <v>508</v>
      </c>
      <c r="F154" s="12" t="s">
        <v>33</v>
      </c>
      <c r="G154" s="12">
        <v>4500</v>
      </c>
      <c r="H154" s="12">
        <v>3000</v>
      </c>
      <c r="I154" s="13" t="s">
        <v>509</v>
      </c>
      <c r="J154" s="12" t="s">
        <v>498</v>
      </c>
      <c r="K154" s="16" t="s">
        <v>503</v>
      </c>
    </row>
    <row r="155" spans="1:11" ht="30.95" customHeight="1">
      <c r="A155" s="12">
        <v>4</v>
      </c>
      <c r="B155" s="13" t="s">
        <v>510</v>
      </c>
      <c r="C155" s="12" t="s">
        <v>16</v>
      </c>
      <c r="D155" s="12" t="s">
        <v>500</v>
      </c>
      <c r="E155" s="13" t="s">
        <v>511</v>
      </c>
      <c r="F155" s="12" t="s">
        <v>19</v>
      </c>
      <c r="G155" s="12">
        <v>3600</v>
      </c>
      <c r="H155" s="12">
        <v>3400</v>
      </c>
      <c r="I155" s="13" t="s">
        <v>512</v>
      </c>
      <c r="J155" s="12" t="s">
        <v>498</v>
      </c>
      <c r="K155" s="16" t="s">
        <v>503</v>
      </c>
    </row>
    <row r="156" spans="1:11" ht="24" customHeight="1">
      <c r="A156" s="12">
        <v>5</v>
      </c>
      <c r="B156" s="13" t="s">
        <v>513</v>
      </c>
      <c r="C156" s="12" t="s">
        <v>16</v>
      </c>
      <c r="D156" s="12" t="s">
        <v>500</v>
      </c>
      <c r="E156" s="13" t="s">
        <v>514</v>
      </c>
      <c r="F156" s="12" t="s">
        <v>19</v>
      </c>
      <c r="G156" s="12">
        <v>5000</v>
      </c>
      <c r="H156" s="12">
        <v>4000</v>
      </c>
      <c r="I156" s="13" t="s">
        <v>515</v>
      </c>
      <c r="J156" s="12" t="s">
        <v>498</v>
      </c>
      <c r="K156" s="16" t="s">
        <v>503</v>
      </c>
    </row>
    <row r="157" spans="1:11" ht="36" customHeight="1">
      <c r="A157" s="12">
        <v>6</v>
      </c>
      <c r="B157" s="17" t="s">
        <v>516</v>
      </c>
      <c r="C157" s="20" t="s">
        <v>39</v>
      </c>
      <c r="D157" s="20" t="s">
        <v>500</v>
      </c>
      <c r="E157" s="13" t="s">
        <v>517</v>
      </c>
      <c r="F157" s="12" t="s">
        <v>518</v>
      </c>
      <c r="G157" s="12">
        <v>10000</v>
      </c>
      <c r="H157" s="12">
        <v>3000</v>
      </c>
      <c r="I157" s="13" t="s">
        <v>519</v>
      </c>
      <c r="J157" s="12" t="s">
        <v>498</v>
      </c>
      <c r="K157" s="16" t="s">
        <v>503</v>
      </c>
    </row>
    <row r="158" spans="1:11">
      <c r="A158" s="12"/>
      <c r="B158" s="10" t="s">
        <v>520</v>
      </c>
      <c r="C158" s="9"/>
      <c r="D158" s="9"/>
      <c r="E158" s="13"/>
      <c r="F158" s="9"/>
      <c r="G158" s="9"/>
      <c r="H158" s="12">
        <f>SUM(H159:H165)</f>
        <v>54500</v>
      </c>
      <c r="I158" s="13"/>
      <c r="J158" s="12"/>
      <c r="K158" s="14"/>
    </row>
    <row r="159" spans="1:11" ht="29.1" customHeight="1">
      <c r="A159" s="12">
        <v>1</v>
      </c>
      <c r="B159" s="13" t="s">
        <v>521</v>
      </c>
      <c r="C159" s="12" t="s">
        <v>39</v>
      </c>
      <c r="D159" s="12" t="s">
        <v>522</v>
      </c>
      <c r="E159" s="13" t="s">
        <v>523</v>
      </c>
      <c r="F159" s="12" t="s">
        <v>19</v>
      </c>
      <c r="G159" s="12">
        <v>3381</v>
      </c>
      <c r="H159" s="12">
        <v>2700</v>
      </c>
      <c r="I159" s="13" t="s">
        <v>67</v>
      </c>
      <c r="J159" s="12" t="s">
        <v>524</v>
      </c>
      <c r="K159" s="16" t="s">
        <v>525</v>
      </c>
    </row>
    <row r="160" spans="1:11" ht="24.95" customHeight="1">
      <c r="A160" s="12">
        <v>2</v>
      </c>
      <c r="B160" s="13" t="s">
        <v>526</v>
      </c>
      <c r="C160" s="12" t="s">
        <v>39</v>
      </c>
      <c r="D160" s="12" t="s">
        <v>522</v>
      </c>
      <c r="E160" s="13" t="s">
        <v>527</v>
      </c>
      <c r="F160" s="12" t="s">
        <v>33</v>
      </c>
      <c r="G160" s="12">
        <v>12000</v>
      </c>
      <c r="H160" s="12">
        <v>5000</v>
      </c>
      <c r="I160" s="13" t="s">
        <v>528</v>
      </c>
      <c r="J160" s="12" t="s">
        <v>520</v>
      </c>
      <c r="K160" s="16" t="s">
        <v>525</v>
      </c>
    </row>
    <row r="161" spans="1:11" ht="24" customHeight="1">
      <c r="A161" s="12">
        <v>3</v>
      </c>
      <c r="B161" s="13" t="s">
        <v>529</v>
      </c>
      <c r="C161" s="12" t="s">
        <v>39</v>
      </c>
      <c r="D161" s="12" t="s">
        <v>522</v>
      </c>
      <c r="E161" s="13" t="s">
        <v>530</v>
      </c>
      <c r="F161" s="12" t="s">
        <v>90</v>
      </c>
      <c r="G161" s="12">
        <v>62000</v>
      </c>
      <c r="H161" s="12">
        <v>25000</v>
      </c>
      <c r="I161" s="13" t="s">
        <v>531</v>
      </c>
      <c r="J161" s="12" t="s">
        <v>520</v>
      </c>
      <c r="K161" s="16" t="s">
        <v>525</v>
      </c>
    </row>
    <row r="162" spans="1:11" ht="27" customHeight="1">
      <c r="A162" s="12">
        <v>4</v>
      </c>
      <c r="B162" s="13" t="s">
        <v>532</v>
      </c>
      <c r="C162" s="12" t="s">
        <v>39</v>
      </c>
      <c r="D162" s="12" t="s">
        <v>522</v>
      </c>
      <c r="E162" s="13" t="s">
        <v>533</v>
      </c>
      <c r="F162" s="12" t="s">
        <v>19</v>
      </c>
      <c r="G162" s="12">
        <v>6800</v>
      </c>
      <c r="H162" s="12">
        <v>4800</v>
      </c>
      <c r="I162" s="13" t="s">
        <v>156</v>
      </c>
      <c r="J162" s="12" t="s">
        <v>520</v>
      </c>
      <c r="K162" s="16" t="s">
        <v>525</v>
      </c>
    </row>
    <row r="163" spans="1:11" ht="38.1" customHeight="1">
      <c r="A163" s="12">
        <v>5</v>
      </c>
      <c r="B163" s="13" t="s">
        <v>534</v>
      </c>
      <c r="C163" s="12" t="s">
        <v>16</v>
      </c>
      <c r="D163" s="12" t="s">
        <v>522</v>
      </c>
      <c r="E163" s="13" t="s">
        <v>535</v>
      </c>
      <c r="F163" s="12">
        <v>2022</v>
      </c>
      <c r="G163" s="12">
        <v>3000</v>
      </c>
      <c r="H163" s="12">
        <v>3000</v>
      </c>
      <c r="I163" s="13" t="s">
        <v>536</v>
      </c>
      <c r="J163" s="12" t="s">
        <v>520</v>
      </c>
      <c r="K163" s="24" t="s">
        <v>525</v>
      </c>
    </row>
    <row r="164" spans="1:11" ht="27" customHeight="1">
      <c r="A164" s="12">
        <v>6</v>
      </c>
      <c r="B164" s="13" t="s">
        <v>537</v>
      </c>
      <c r="C164" s="12" t="s">
        <v>16</v>
      </c>
      <c r="D164" s="12" t="s">
        <v>522</v>
      </c>
      <c r="E164" s="13" t="s">
        <v>538</v>
      </c>
      <c r="F164" s="12">
        <v>2022</v>
      </c>
      <c r="G164" s="12">
        <v>3000</v>
      </c>
      <c r="H164" s="12">
        <v>3000</v>
      </c>
      <c r="I164" s="13" t="s">
        <v>539</v>
      </c>
      <c r="J164" s="12" t="s">
        <v>520</v>
      </c>
      <c r="K164" s="24" t="s">
        <v>525</v>
      </c>
    </row>
    <row r="165" spans="1:11" ht="27" customHeight="1">
      <c r="A165" s="12">
        <v>7</v>
      </c>
      <c r="B165" s="13" t="s">
        <v>540</v>
      </c>
      <c r="C165" s="12" t="s">
        <v>16</v>
      </c>
      <c r="D165" s="12" t="s">
        <v>522</v>
      </c>
      <c r="E165" s="13" t="s">
        <v>541</v>
      </c>
      <c r="F165" s="12" t="s">
        <v>134</v>
      </c>
      <c r="G165" s="12">
        <v>35000</v>
      </c>
      <c r="H165" s="12">
        <v>11000</v>
      </c>
      <c r="I165" s="13" t="s">
        <v>542</v>
      </c>
      <c r="J165" s="12" t="s">
        <v>520</v>
      </c>
      <c r="K165" s="24" t="s">
        <v>525</v>
      </c>
    </row>
    <row r="166" spans="1:11">
      <c r="A166" s="12"/>
      <c r="B166" s="10" t="s">
        <v>543</v>
      </c>
      <c r="C166" s="9"/>
      <c r="D166" s="9"/>
      <c r="E166" s="13"/>
      <c r="F166" s="9"/>
      <c r="G166" s="9"/>
      <c r="H166" s="9">
        <f>SUM(H167:H172)</f>
        <v>58000</v>
      </c>
      <c r="I166" s="13"/>
      <c r="J166" s="12"/>
      <c r="K166" s="14"/>
    </row>
    <row r="167" spans="1:11" ht="27" customHeight="1">
      <c r="A167" s="12">
        <v>1</v>
      </c>
      <c r="B167" s="13" t="s">
        <v>544</v>
      </c>
      <c r="C167" s="12" t="s">
        <v>39</v>
      </c>
      <c r="D167" s="12" t="s">
        <v>545</v>
      </c>
      <c r="E167" s="13" t="s">
        <v>546</v>
      </c>
      <c r="F167" s="12" t="s">
        <v>33</v>
      </c>
      <c r="G167" s="12">
        <v>40000</v>
      </c>
      <c r="H167" s="12">
        <v>20000</v>
      </c>
      <c r="I167" s="13" t="s">
        <v>547</v>
      </c>
      <c r="J167" s="12" t="s">
        <v>543</v>
      </c>
      <c r="K167" s="16" t="s">
        <v>548</v>
      </c>
    </row>
    <row r="168" spans="1:11" ht="27" customHeight="1">
      <c r="A168" s="12">
        <v>2</v>
      </c>
      <c r="B168" s="13" t="s">
        <v>549</v>
      </c>
      <c r="C168" s="12" t="s">
        <v>16</v>
      </c>
      <c r="D168" s="12" t="s">
        <v>545</v>
      </c>
      <c r="E168" s="13" t="s">
        <v>550</v>
      </c>
      <c r="F168" s="12" t="s">
        <v>134</v>
      </c>
      <c r="G168" s="12">
        <v>30000</v>
      </c>
      <c r="H168" s="12">
        <v>10000</v>
      </c>
      <c r="I168" s="13" t="s">
        <v>551</v>
      </c>
      <c r="J168" s="12" t="s">
        <v>543</v>
      </c>
      <c r="K168" s="16" t="s">
        <v>548</v>
      </c>
    </row>
    <row r="169" spans="1:11" ht="42" customHeight="1">
      <c r="A169" s="12">
        <v>3</v>
      </c>
      <c r="B169" s="13" t="s">
        <v>552</v>
      </c>
      <c r="C169" s="12" t="s">
        <v>39</v>
      </c>
      <c r="D169" s="12" t="s">
        <v>545</v>
      </c>
      <c r="E169" s="13" t="s">
        <v>553</v>
      </c>
      <c r="F169" s="12" t="s">
        <v>90</v>
      </c>
      <c r="G169" s="12">
        <v>30000</v>
      </c>
      <c r="H169" s="12">
        <v>10000</v>
      </c>
      <c r="I169" s="13" t="s">
        <v>554</v>
      </c>
      <c r="J169" s="12" t="s">
        <v>543</v>
      </c>
      <c r="K169" s="16" t="s">
        <v>548</v>
      </c>
    </row>
    <row r="170" spans="1:11" ht="30" customHeight="1">
      <c r="A170" s="12">
        <v>4</v>
      </c>
      <c r="B170" s="13" t="s">
        <v>555</v>
      </c>
      <c r="C170" s="12" t="s">
        <v>39</v>
      </c>
      <c r="D170" s="12" t="s">
        <v>545</v>
      </c>
      <c r="E170" s="13" t="s">
        <v>556</v>
      </c>
      <c r="F170" s="12" t="s">
        <v>118</v>
      </c>
      <c r="G170" s="12">
        <v>25000</v>
      </c>
      <c r="H170" s="12">
        <v>8000</v>
      </c>
      <c r="I170" s="13" t="s">
        <v>557</v>
      </c>
      <c r="J170" s="12" t="s">
        <v>543</v>
      </c>
      <c r="K170" s="16" t="s">
        <v>548</v>
      </c>
    </row>
    <row r="171" spans="1:11" ht="30.95" customHeight="1">
      <c r="A171" s="12">
        <v>5</v>
      </c>
      <c r="B171" s="13" t="s">
        <v>558</v>
      </c>
      <c r="C171" s="12" t="s">
        <v>39</v>
      </c>
      <c r="D171" s="12" t="s">
        <v>545</v>
      </c>
      <c r="E171" s="13" t="s">
        <v>559</v>
      </c>
      <c r="F171" s="12" t="s">
        <v>118</v>
      </c>
      <c r="G171" s="12">
        <v>20000</v>
      </c>
      <c r="H171" s="12">
        <v>7000</v>
      </c>
      <c r="I171" s="13" t="s">
        <v>560</v>
      </c>
      <c r="J171" s="12" t="s">
        <v>543</v>
      </c>
      <c r="K171" s="16" t="s">
        <v>548</v>
      </c>
    </row>
    <row r="172" spans="1:11" ht="24.95" customHeight="1">
      <c r="A172" s="12">
        <v>6</v>
      </c>
      <c r="B172" s="13" t="s">
        <v>561</v>
      </c>
      <c r="C172" s="12" t="s">
        <v>16</v>
      </c>
      <c r="D172" s="12" t="s">
        <v>545</v>
      </c>
      <c r="E172" s="13" t="s">
        <v>562</v>
      </c>
      <c r="F172" s="12">
        <v>2022</v>
      </c>
      <c r="G172" s="12">
        <v>3000</v>
      </c>
      <c r="H172" s="12">
        <v>3000</v>
      </c>
      <c r="I172" s="13" t="s">
        <v>563</v>
      </c>
      <c r="J172" s="12" t="s">
        <v>543</v>
      </c>
      <c r="K172" s="16" t="s">
        <v>548</v>
      </c>
    </row>
    <row r="173" spans="1:11">
      <c r="A173" s="12"/>
      <c r="B173" s="10" t="s">
        <v>564</v>
      </c>
      <c r="C173" s="9"/>
      <c r="D173" s="9"/>
      <c r="E173" s="13"/>
      <c r="F173" s="9"/>
      <c r="G173" s="9"/>
      <c r="H173" s="9">
        <f>SUM(H174:H176)</f>
        <v>20800</v>
      </c>
      <c r="I173" s="13"/>
      <c r="J173" s="12"/>
      <c r="K173" s="14"/>
    </row>
    <row r="174" spans="1:11" ht="24" customHeight="1">
      <c r="A174" s="12">
        <v>1</v>
      </c>
      <c r="B174" s="13" t="s">
        <v>565</v>
      </c>
      <c r="C174" s="12" t="s">
        <v>39</v>
      </c>
      <c r="D174" s="12" t="s">
        <v>566</v>
      </c>
      <c r="E174" s="13" t="s">
        <v>567</v>
      </c>
      <c r="F174" s="12" t="s">
        <v>19</v>
      </c>
      <c r="G174" s="12">
        <v>24000</v>
      </c>
      <c r="H174" s="12">
        <v>16000</v>
      </c>
      <c r="I174" s="13" t="s">
        <v>568</v>
      </c>
      <c r="J174" s="12" t="s">
        <v>564</v>
      </c>
      <c r="K174" s="16" t="s">
        <v>569</v>
      </c>
    </row>
    <row r="175" spans="1:11" ht="24" customHeight="1">
      <c r="A175" s="12">
        <v>2</v>
      </c>
      <c r="B175" s="13" t="s">
        <v>570</v>
      </c>
      <c r="C175" s="12" t="s">
        <v>39</v>
      </c>
      <c r="D175" s="12" t="s">
        <v>566</v>
      </c>
      <c r="E175" s="13" t="s">
        <v>571</v>
      </c>
      <c r="F175" s="12" t="s">
        <v>19</v>
      </c>
      <c r="G175" s="12">
        <v>3000</v>
      </c>
      <c r="H175" s="12">
        <v>2000</v>
      </c>
      <c r="I175" s="13" t="s">
        <v>572</v>
      </c>
      <c r="J175" s="12" t="s">
        <v>564</v>
      </c>
      <c r="K175" s="16" t="s">
        <v>569</v>
      </c>
    </row>
    <row r="176" spans="1:11" ht="24.95" customHeight="1">
      <c r="A176" s="12">
        <v>3</v>
      </c>
      <c r="B176" s="13" t="s">
        <v>573</v>
      </c>
      <c r="C176" s="12" t="s">
        <v>39</v>
      </c>
      <c r="D176" s="12" t="s">
        <v>566</v>
      </c>
      <c r="E176" s="13" t="s">
        <v>574</v>
      </c>
      <c r="F176" s="12" t="s">
        <v>96</v>
      </c>
      <c r="G176" s="12">
        <v>4476</v>
      </c>
      <c r="H176" s="12">
        <v>2800</v>
      </c>
      <c r="I176" s="13" t="s">
        <v>156</v>
      </c>
      <c r="J176" s="12" t="s">
        <v>564</v>
      </c>
      <c r="K176" s="16" t="s">
        <v>569</v>
      </c>
    </row>
    <row r="177" spans="1:11">
      <c r="A177" s="12"/>
      <c r="B177" s="10" t="s">
        <v>575</v>
      </c>
      <c r="C177" s="9"/>
      <c r="D177" s="9"/>
      <c r="E177" s="13"/>
      <c r="F177" s="9"/>
      <c r="G177" s="9"/>
      <c r="H177" s="9">
        <f>SUM(H178:H183)</f>
        <v>22500</v>
      </c>
      <c r="I177" s="13"/>
      <c r="J177" s="12"/>
      <c r="K177" s="14"/>
    </row>
    <row r="178" spans="1:11" ht="24.95" customHeight="1">
      <c r="A178" s="12">
        <v>1</v>
      </c>
      <c r="B178" s="13" t="s">
        <v>576</v>
      </c>
      <c r="C178" s="12" t="s">
        <v>16</v>
      </c>
      <c r="D178" s="12" t="s">
        <v>577</v>
      </c>
      <c r="E178" s="13" t="s">
        <v>578</v>
      </c>
      <c r="F178" s="12" t="s">
        <v>33</v>
      </c>
      <c r="G178" s="12">
        <v>4500</v>
      </c>
      <c r="H178" s="12">
        <v>2500</v>
      </c>
      <c r="I178" s="13" t="s">
        <v>579</v>
      </c>
      <c r="J178" s="12" t="s">
        <v>575</v>
      </c>
      <c r="K178" s="16" t="s">
        <v>580</v>
      </c>
    </row>
    <row r="179" spans="1:11" ht="27.95" customHeight="1">
      <c r="A179" s="12">
        <v>2</v>
      </c>
      <c r="B179" s="13" t="s">
        <v>581</v>
      </c>
      <c r="C179" s="12" t="s">
        <v>39</v>
      </c>
      <c r="D179" s="12" t="s">
        <v>577</v>
      </c>
      <c r="E179" s="13" t="s">
        <v>582</v>
      </c>
      <c r="F179" s="12" t="s">
        <v>90</v>
      </c>
      <c r="G179" s="12">
        <v>18000</v>
      </c>
      <c r="H179" s="12">
        <v>7000</v>
      </c>
      <c r="I179" s="13" t="s">
        <v>583</v>
      </c>
      <c r="J179" s="12" t="s">
        <v>575</v>
      </c>
      <c r="K179" s="16" t="s">
        <v>580</v>
      </c>
    </row>
    <row r="180" spans="1:11" ht="29.1" customHeight="1">
      <c r="A180" s="12">
        <v>3</v>
      </c>
      <c r="B180" s="13" t="s">
        <v>584</v>
      </c>
      <c r="C180" s="12" t="s">
        <v>39</v>
      </c>
      <c r="D180" s="12" t="s">
        <v>577</v>
      </c>
      <c r="E180" s="13" t="s">
        <v>585</v>
      </c>
      <c r="F180" s="12" t="s">
        <v>96</v>
      </c>
      <c r="G180" s="12">
        <v>6000</v>
      </c>
      <c r="H180" s="12">
        <v>2500</v>
      </c>
      <c r="I180" s="13" t="s">
        <v>586</v>
      </c>
      <c r="J180" s="12" t="s">
        <v>575</v>
      </c>
      <c r="K180" s="16" t="s">
        <v>580</v>
      </c>
    </row>
    <row r="181" spans="1:11" ht="27" customHeight="1">
      <c r="A181" s="12">
        <v>4</v>
      </c>
      <c r="B181" s="13" t="s">
        <v>587</v>
      </c>
      <c r="C181" s="12" t="s">
        <v>39</v>
      </c>
      <c r="D181" s="12" t="s">
        <v>577</v>
      </c>
      <c r="E181" s="13" t="s">
        <v>588</v>
      </c>
      <c r="F181" s="12" t="s">
        <v>96</v>
      </c>
      <c r="G181" s="12">
        <v>5000</v>
      </c>
      <c r="H181" s="12">
        <v>1500</v>
      </c>
      <c r="I181" s="13" t="s">
        <v>589</v>
      </c>
      <c r="J181" s="12" t="s">
        <v>575</v>
      </c>
      <c r="K181" s="16" t="s">
        <v>580</v>
      </c>
    </row>
    <row r="182" spans="1:11" ht="24.95" customHeight="1">
      <c r="A182" s="12">
        <v>5</v>
      </c>
      <c r="B182" s="13" t="s">
        <v>590</v>
      </c>
      <c r="C182" s="12" t="s">
        <v>39</v>
      </c>
      <c r="D182" s="12" t="s">
        <v>577</v>
      </c>
      <c r="E182" s="13" t="s">
        <v>591</v>
      </c>
      <c r="F182" s="12" t="s">
        <v>33</v>
      </c>
      <c r="G182" s="19">
        <v>8000</v>
      </c>
      <c r="H182" s="19">
        <v>4000</v>
      </c>
      <c r="I182" s="13" t="s">
        <v>592</v>
      </c>
      <c r="J182" s="12" t="s">
        <v>575</v>
      </c>
      <c r="K182" s="16" t="s">
        <v>580</v>
      </c>
    </row>
    <row r="183" spans="1:11" ht="38.1" customHeight="1">
      <c r="A183" s="12">
        <v>6</v>
      </c>
      <c r="B183" s="13" t="s">
        <v>593</v>
      </c>
      <c r="C183" s="12" t="s">
        <v>16</v>
      </c>
      <c r="D183" s="12" t="s">
        <v>577</v>
      </c>
      <c r="E183" s="13" t="s">
        <v>594</v>
      </c>
      <c r="F183" s="12" t="s">
        <v>33</v>
      </c>
      <c r="G183" s="12">
        <v>15000</v>
      </c>
      <c r="H183" s="12">
        <v>5000</v>
      </c>
      <c r="I183" s="13" t="s">
        <v>595</v>
      </c>
      <c r="J183" s="12" t="s">
        <v>575</v>
      </c>
      <c r="K183" s="24" t="s">
        <v>580</v>
      </c>
    </row>
    <row r="184" spans="1:11">
      <c r="A184" s="12"/>
      <c r="B184" s="10" t="s">
        <v>596</v>
      </c>
      <c r="C184" s="9"/>
      <c r="D184" s="9"/>
      <c r="E184" s="13"/>
      <c r="F184" s="9"/>
      <c r="G184" s="9"/>
      <c r="H184" s="9">
        <f>SUM(H185:H189)</f>
        <v>133000</v>
      </c>
      <c r="I184" s="13"/>
      <c r="J184" s="12"/>
      <c r="K184" s="14"/>
    </row>
    <row r="185" spans="1:11" ht="27" customHeight="1">
      <c r="A185" s="12">
        <v>1</v>
      </c>
      <c r="B185" s="13" t="s">
        <v>597</v>
      </c>
      <c r="C185" s="12" t="s">
        <v>39</v>
      </c>
      <c r="D185" s="12" t="s">
        <v>598</v>
      </c>
      <c r="E185" s="13" t="s">
        <v>599</v>
      </c>
      <c r="F185" s="12" t="s">
        <v>42</v>
      </c>
      <c r="G185" s="12">
        <v>300000</v>
      </c>
      <c r="H185" s="12">
        <v>70000</v>
      </c>
      <c r="I185" s="13" t="s">
        <v>600</v>
      </c>
      <c r="J185" s="12" t="s">
        <v>596</v>
      </c>
      <c r="K185" s="16" t="s">
        <v>21</v>
      </c>
    </row>
    <row r="186" spans="1:11" ht="27" customHeight="1">
      <c r="A186" s="12">
        <v>2</v>
      </c>
      <c r="B186" s="13" t="s">
        <v>601</v>
      </c>
      <c r="C186" s="12" t="s">
        <v>39</v>
      </c>
      <c r="D186" s="12" t="s">
        <v>598</v>
      </c>
      <c r="E186" s="13" t="s">
        <v>602</v>
      </c>
      <c r="F186" s="12" t="s">
        <v>165</v>
      </c>
      <c r="G186" s="12">
        <v>108755</v>
      </c>
      <c r="H186" s="12">
        <v>20000</v>
      </c>
      <c r="I186" s="13" t="s">
        <v>603</v>
      </c>
      <c r="J186" s="12" t="s">
        <v>596</v>
      </c>
      <c r="K186" s="16" t="s">
        <v>21</v>
      </c>
    </row>
    <row r="187" spans="1:11" ht="27" customHeight="1">
      <c r="A187" s="12">
        <v>3</v>
      </c>
      <c r="B187" s="13" t="s">
        <v>604</v>
      </c>
      <c r="C187" s="12" t="s">
        <v>39</v>
      </c>
      <c r="D187" s="12" t="s">
        <v>598</v>
      </c>
      <c r="E187" s="13" t="s">
        <v>605</v>
      </c>
      <c r="F187" s="12" t="s">
        <v>606</v>
      </c>
      <c r="G187" s="12">
        <v>580000</v>
      </c>
      <c r="H187" s="12">
        <v>10000</v>
      </c>
      <c r="I187" s="13" t="s">
        <v>607</v>
      </c>
      <c r="J187" s="12" t="s">
        <v>596</v>
      </c>
      <c r="K187" s="16" t="s">
        <v>21</v>
      </c>
    </row>
    <row r="188" spans="1:11" ht="32.1" customHeight="1">
      <c r="A188" s="12">
        <v>4</v>
      </c>
      <c r="B188" s="13" t="s">
        <v>608</v>
      </c>
      <c r="C188" s="12" t="s">
        <v>16</v>
      </c>
      <c r="D188" s="12" t="s">
        <v>598</v>
      </c>
      <c r="E188" s="13" t="s">
        <v>609</v>
      </c>
      <c r="F188" s="12" t="s">
        <v>134</v>
      </c>
      <c r="G188" s="12">
        <v>320000</v>
      </c>
      <c r="H188" s="12">
        <v>30000</v>
      </c>
      <c r="I188" s="13" t="s">
        <v>610</v>
      </c>
      <c r="J188" s="12" t="s">
        <v>611</v>
      </c>
      <c r="K188" s="16" t="s">
        <v>612</v>
      </c>
    </row>
    <row r="189" spans="1:11" ht="21.95" customHeight="1">
      <c r="A189" s="12">
        <v>5</v>
      </c>
      <c r="B189" s="13" t="s">
        <v>613</v>
      </c>
      <c r="C189" s="12" t="s">
        <v>16</v>
      </c>
      <c r="D189" s="12" t="s">
        <v>598</v>
      </c>
      <c r="E189" s="13" t="s">
        <v>614</v>
      </c>
      <c r="F189" s="12">
        <v>2022</v>
      </c>
      <c r="G189" s="12">
        <v>3000</v>
      </c>
      <c r="H189" s="12">
        <v>3000</v>
      </c>
      <c r="I189" s="13" t="s">
        <v>615</v>
      </c>
      <c r="J189" s="12" t="s">
        <v>596</v>
      </c>
      <c r="K189" s="16" t="s">
        <v>21</v>
      </c>
    </row>
    <row r="190" spans="1:11">
      <c r="A190" s="12"/>
      <c r="B190" s="10" t="s">
        <v>616</v>
      </c>
      <c r="C190" s="9"/>
      <c r="D190" s="9"/>
      <c r="E190" s="13"/>
      <c r="F190" s="9"/>
      <c r="G190" s="9"/>
      <c r="H190" s="9">
        <f>SUM(H191:H197)</f>
        <v>31540</v>
      </c>
      <c r="I190" s="13"/>
      <c r="J190" s="12"/>
      <c r="K190" s="14"/>
    </row>
    <row r="191" spans="1:11" ht="33" customHeight="1">
      <c r="A191" s="12">
        <v>1</v>
      </c>
      <c r="B191" s="17" t="s">
        <v>617</v>
      </c>
      <c r="C191" s="20" t="s">
        <v>39</v>
      </c>
      <c r="D191" s="12" t="s">
        <v>618</v>
      </c>
      <c r="E191" s="17" t="s">
        <v>619</v>
      </c>
      <c r="F191" s="20" t="s">
        <v>61</v>
      </c>
      <c r="G191" s="20">
        <v>15000</v>
      </c>
      <c r="H191" s="12">
        <v>4800</v>
      </c>
      <c r="I191" s="13" t="s">
        <v>620</v>
      </c>
      <c r="J191" s="20" t="s">
        <v>616</v>
      </c>
      <c r="K191" s="16" t="s">
        <v>621</v>
      </c>
    </row>
    <row r="192" spans="1:11" ht="27" customHeight="1">
      <c r="A192" s="12">
        <v>2</v>
      </c>
      <c r="B192" s="17" t="s">
        <v>622</v>
      </c>
      <c r="C192" s="20" t="s">
        <v>39</v>
      </c>
      <c r="D192" s="12" t="s">
        <v>618</v>
      </c>
      <c r="E192" s="17" t="s">
        <v>623</v>
      </c>
      <c r="F192" s="20" t="s">
        <v>19</v>
      </c>
      <c r="G192" s="20">
        <v>7950</v>
      </c>
      <c r="H192" s="12">
        <v>4550</v>
      </c>
      <c r="I192" s="13" t="s">
        <v>624</v>
      </c>
      <c r="J192" s="20" t="s">
        <v>616</v>
      </c>
      <c r="K192" s="16" t="s">
        <v>621</v>
      </c>
    </row>
    <row r="193" spans="1:11" ht="27.95" customHeight="1">
      <c r="A193" s="12">
        <v>3</v>
      </c>
      <c r="B193" s="17" t="s">
        <v>625</v>
      </c>
      <c r="C193" s="20" t="s">
        <v>39</v>
      </c>
      <c r="D193" s="12" t="s">
        <v>618</v>
      </c>
      <c r="E193" s="17" t="s">
        <v>626</v>
      </c>
      <c r="F193" s="20" t="s">
        <v>19</v>
      </c>
      <c r="G193" s="20">
        <v>6000</v>
      </c>
      <c r="H193" s="12">
        <v>4320</v>
      </c>
      <c r="I193" s="13" t="s">
        <v>627</v>
      </c>
      <c r="J193" s="20" t="s">
        <v>616</v>
      </c>
      <c r="K193" s="16" t="s">
        <v>621</v>
      </c>
    </row>
    <row r="194" spans="1:11" ht="27" customHeight="1">
      <c r="A194" s="12">
        <v>4</v>
      </c>
      <c r="B194" s="17" t="s">
        <v>628</v>
      </c>
      <c r="C194" s="20" t="s">
        <v>39</v>
      </c>
      <c r="D194" s="12" t="s">
        <v>618</v>
      </c>
      <c r="E194" s="17" t="s">
        <v>629</v>
      </c>
      <c r="F194" s="20" t="s">
        <v>317</v>
      </c>
      <c r="G194" s="20">
        <v>20000</v>
      </c>
      <c r="H194" s="12">
        <v>2880</v>
      </c>
      <c r="I194" s="13" t="s">
        <v>630</v>
      </c>
      <c r="J194" s="20" t="s">
        <v>616</v>
      </c>
      <c r="K194" s="16" t="s">
        <v>621</v>
      </c>
    </row>
    <row r="195" spans="1:11" ht="27" customHeight="1">
      <c r="A195" s="12">
        <v>5</v>
      </c>
      <c r="B195" s="40" t="s">
        <v>631</v>
      </c>
      <c r="C195" s="20" t="s">
        <v>39</v>
      </c>
      <c r="D195" s="41" t="s">
        <v>618</v>
      </c>
      <c r="E195" s="40" t="s">
        <v>632</v>
      </c>
      <c r="F195" s="41" t="s">
        <v>27</v>
      </c>
      <c r="G195" s="41">
        <v>20000</v>
      </c>
      <c r="H195" s="12">
        <v>3840</v>
      </c>
      <c r="I195" s="13" t="s">
        <v>633</v>
      </c>
      <c r="J195" s="20" t="s">
        <v>616</v>
      </c>
      <c r="K195" s="16" t="s">
        <v>621</v>
      </c>
    </row>
    <row r="196" spans="1:11" ht="42" customHeight="1">
      <c r="A196" s="12">
        <v>6</v>
      </c>
      <c r="B196" s="40" t="s">
        <v>634</v>
      </c>
      <c r="C196" s="20" t="s">
        <v>16</v>
      </c>
      <c r="D196" s="41" t="s">
        <v>618</v>
      </c>
      <c r="E196" s="40" t="s">
        <v>635</v>
      </c>
      <c r="F196" s="41" t="s">
        <v>105</v>
      </c>
      <c r="G196" s="41">
        <v>10000</v>
      </c>
      <c r="H196" s="12">
        <v>4650</v>
      </c>
      <c r="I196" s="13" t="s">
        <v>636</v>
      </c>
      <c r="J196" s="20" t="s">
        <v>616</v>
      </c>
      <c r="K196" s="16" t="s">
        <v>621</v>
      </c>
    </row>
    <row r="197" spans="1:11" ht="21.95" customHeight="1">
      <c r="A197" s="12">
        <v>7</v>
      </c>
      <c r="B197" s="13" t="s">
        <v>637</v>
      </c>
      <c r="C197" s="20" t="s">
        <v>16</v>
      </c>
      <c r="D197" s="41" t="s">
        <v>618</v>
      </c>
      <c r="E197" s="13" t="s">
        <v>638</v>
      </c>
      <c r="F197" s="12">
        <v>2022</v>
      </c>
      <c r="G197" s="20">
        <v>6500</v>
      </c>
      <c r="H197" s="12">
        <v>6500</v>
      </c>
      <c r="I197" s="13" t="s">
        <v>639</v>
      </c>
      <c r="J197" s="20" t="s">
        <v>616</v>
      </c>
      <c r="K197" s="16" t="s">
        <v>621</v>
      </c>
    </row>
    <row r="198" spans="1:11">
      <c r="A198" s="12"/>
      <c r="B198" s="10" t="s">
        <v>640</v>
      </c>
      <c r="C198" s="9"/>
      <c r="D198" s="9"/>
      <c r="E198" s="13"/>
      <c r="F198" s="9"/>
      <c r="G198" s="9"/>
      <c r="H198" s="9">
        <f>SUM(H199:H210)</f>
        <v>150000</v>
      </c>
      <c r="I198" s="13"/>
      <c r="J198" s="12"/>
      <c r="K198" s="14"/>
    </row>
    <row r="199" spans="1:11" ht="27.95" customHeight="1">
      <c r="A199" s="12">
        <v>1</v>
      </c>
      <c r="B199" s="13" t="s">
        <v>641</v>
      </c>
      <c r="C199" s="12" t="s">
        <v>39</v>
      </c>
      <c r="D199" s="12" t="s">
        <v>642</v>
      </c>
      <c r="E199" s="13" t="s">
        <v>643</v>
      </c>
      <c r="F199" s="12" t="s">
        <v>125</v>
      </c>
      <c r="G199" s="12">
        <v>30000</v>
      </c>
      <c r="H199" s="12">
        <v>5000</v>
      </c>
      <c r="I199" s="13" t="s">
        <v>644</v>
      </c>
      <c r="J199" s="12" t="s">
        <v>640</v>
      </c>
      <c r="K199" s="16" t="s">
        <v>645</v>
      </c>
    </row>
    <row r="200" spans="1:11" ht="23.45" customHeight="1">
      <c r="A200" s="12">
        <v>2</v>
      </c>
      <c r="B200" s="13" t="s">
        <v>646</v>
      </c>
      <c r="C200" s="12" t="s">
        <v>39</v>
      </c>
      <c r="D200" s="12" t="s">
        <v>642</v>
      </c>
      <c r="E200" s="13" t="s">
        <v>647</v>
      </c>
      <c r="F200" s="12" t="s">
        <v>231</v>
      </c>
      <c r="G200" s="12">
        <v>6000</v>
      </c>
      <c r="H200" s="12">
        <v>5000</v>
      </c>
      <c r="I200" s="13" t="s">
        <v>531</v>
      </c>
      <c r="J200" s="12" t="s">
        <v>640</v>
      </c>
      <c r="K200" s="36" t="s">
        <v>233</v>
      </c>
    </row>
    <row r="201" spans="1:11" ht="23.45" customHeight="1">
      <c r="A201" s="12">
        <v>3</v>
      </c>
      <c r="B201" s="13" t="s">
        <v>648</v>
      </c>
      <c r="C201" s="12" t="s">
        <v>39</v>
      </c>
      <c r="D201" s="12" t="s">
        <v>642</v>
      </c>
      <c r="E201" s="13" t="s">
        <v>649</v>
      </c>
      <c r="F201" s="12" t="s">
        <v>650</v>
      </c>
      <c r="G201" s="12">
        <v>59000</v>
      </c>
      <c r="H201" s="12">
        <v>5000</v>
      </c>
      <c r="I201" s="13" t="s">
        <v>651</v>
      </c>
      <c r="J201" s="12" t="s">
        <v>640</v>
      </c>
      <c r="K201" s="36" t="s">
        <v>233</v>
      </c>
    </row>
    <row r="202" spans="1:11" ht="23.45" customHeight="1">
      <c r="A202" s="12">
        <v>4</v>
      </c>
      <c r="B202" s="13" t="s">
        <v>652</v>
      </c>
      <c r="C202" s="12" t="s">
        <v>39</v>
      </c>
      <c r="D202" s="12" t="s">
        <v>642</v>
      </c>
      <c r="E202" s="13" t="s">
        <v>653</v>
      </c>
      <c r="F202" s="12" t="s">
        <v>231</v>
      </c>
      <c r="G202" s="12">
        <v>10000</v>
      </c>
      <c r="H202" s="12">
        <v>5000</v>
      </c>
      <c r="I202" s="13" t="s">
        <v>531</v>
      </c>
      <c r="J202" s="12" t="s">
        <v>640</v>
      </c>
      <c r="K202" s="16" t="s">
        <v>645</v>
      </c>
    </row>
    <row r="203" spans="1:11" ht="23.45" customHeight="1">
      <c r="A203" s="12">
        <v>5</v>
      </c>
      <c r="B203" s="13" t="s">
        <v>654</v>
      </c>
      <c r="C203" s="12" t="s">
        <v>39</v>
      </c>
      <c r="D203" s="12" t="s">
        <v>642</v>
      </c>
      <c r="E203" s="13" t="s">
        <v>655</v>
      </c>
      <c r="F203" s="12" t="s">
        <v>61</v>
      </c>
      <c r="G203" s="12">
        <v>100000</v>
      </c>
      <c r="H203" s="12">
        <v>30000</v>
      </c>
      <c r="I203" s="13" t="s">
        <v>656</v>
      </c>
      <c r="J203" s="12" t="s">
        <v>640</v>
      </c>
      <c r="K203" s="16" t="s">
        <v>645</v>
      </c>
    </row>
    <row r="204" spans="1:11" ht="23.45" customHeight="1">
      <c r="A204" s="12">
        <v>6</v>
      </c>
      <c r="B204" s="13" t="s">
        <v>657</v>
      </c>
      <c r="C204" s="12" t="s">
        <v>39</v>
      </c>
      <c r="D204" s="12" t="s">
        <v>642</v>
      </c>
      <c r="E204" s="13" t="s">
        <v>658</v>
      </c>
      <c r="F204" s="12" t="s">
        <v>659</v>
      </c>
      <c r="G204" s="12">
        <v>80000</v>
      </c>
      <c r="H204" s="12">
        <v>20000</v>
      </c>
      <c r="I204" s="13" t="s">
        <v>660</v>
      </c>
      <c r="J204" s="12" t="s">
        <v>640</v>
      </c>
      <c r="K204" s="16" t="s">
        <v>645</v>
      </c>
    </row>
    <row r="205" spans="1:11" ht="23.45" customHeight="1">
      <c r="A205" s="12">
        <v>7</v>
      </c>
      <c r="B205" s="13" t="s">
        <v>661</v>
      </c>
      <c r="C205" s="12" t="s">
        <v>39</v>
      </c>
      <c r="D205" s="12" t="s">
        <v>642</v>
      </c>
      <c r="E205" s="13" t="s">
        <v>662</v>
      </c>
      <c r="F205" s="12" t="s">
        <v>659</v>
      </c>
      <c r="G205" s="12">
        <v>30000</v>
      </c>
      <c r="H205" s="12">
        <v>5000</v>
      </c>
      <c r="I205" s="13" t="s">
        <v>663</v>
      </c>
      <c r="J205" s="12" t="s">
        <v>640</v>
      </c>
      <c r="K205" s="16" t="s">
        <v>645</v>
      </c>
    </row>
    <row r="206" spans="1:11" ht="23.45" customHeight="1">
      <c r="A206" s="12">
        <v>8</v>
      </c>
      <c r="B206" s="13" t="s">
        <v>664</v>
      </c>
      <c r="C206" s="12" t="s">
        <v>39</v>
      </c>
      <c r="D206" s="12" t="s">
        <v>642</v>
      </c>
      <c r="E206" s="13" t="s">
        <v>665</v>
      </c>
      <c r="F206" s="12" t="s">
        <v>96</v>
      </c>
      <c r="G206" s="12">
        <v>50000</v>
      </c>
      <c r="H206" s="12">
        <v>10000</v>
      </c>
      <c r="I206" s="13" t="s">
        <v>156</v>
      </c>
      <c r="J206" s="12" t="s">
        <v>640</v>
      </c>
      <c r="K206" s="36" t="s">
        <v>233</v>
      </c>
    </row>
    <row r="207" spans="1:11" ht="23.45" customHeight="1">
      <c r="A207" s="12">
        <v>9</v>
      </c>
      <c r="B207" s="13" t="s">
        <v>666</v>
      </c>
      <c r="C207" s="12" t="s">
        <v>39</v>
      </c>
      <c r="D207" s="12" t="s">
        <v>642</v>
      </c>
      <c r="E207" s="13" t="s">
        <v>667</v>
      </c>
      <c r="F207" s="12" t="s">
        <v>19</v>
      </c>
      <c r="G207" s="12">
        <v>10000</v>
      </c>
      <c r="H207" s="12">
        <v>5000</v>
      </c>
      <c r="I207" s="13" t="s">
        <v>156</v>
      </c>
      <c r="J207" s="12" t="s">
        <v>640</v>
      </c>
      <c r="K207" s="16" t="s">
        <v>645</v>
      </c>
    </row>
    <row r="208" spans="1:11" ht="45.95" customHeight="1">
      <c r="A208" s="12">
        <v>10</v>
      </c>
      <c r="B208" s="13" t="s">
        <v>668</v>
      </c>
      <c r="C208" s="12" t="s">
        <v>16</v>
      </c>
      <c r="D208" s="12" t="s">
        <v>642</v>
      </c>
      <c r="E208" s="13" t="s">
        <v>669</v>
      </c>
      <c r="F208" s="12" t="s">
        <v>33</v>
      </c>
      <c r="G208" s="12">
        <v>20000</v>
      </c>
      <c r="H208" s="12">
        <v>10000</v>
      </c>
      <c r="I208" s="13" t="s">
        <v>670</v>
      </c>
      <c r="J208" s="12" t="s">
        <v>671</v>
      </c>
      <c r="K208" s="16" t="s">
        <v>645</v>
      </c>
    </row>
    <row r="209" spans="1:11" ht="48" customHeight="1">
      <c r="A209" s="12">
        <v>11</v>
      </c>
      <c r="B209" s="13" t="s">
        <v>672</v>
      </c>
      <c r="C209" s="12" t="s">
        <v>16</v>
      </c>
      <c r="D209" s="12" t="s">
        <v>642</v>
      </c>
      <c r="E209" s="13" t="s">
        <v>673</v>
      </c>
      <c r="F209" s="12" t="s">
        <v>134</v>
      </c>
      <c r="G209" s="12">
        <v>30000</v>
      </c>
      <c r="H209" s="12">
        <v>10000</v>
      </c>
      <c r="I209" s="13" t="s">
        <v>674</v>
      </c>
      <c r="J209" s="12" t="s">
        <v>640</v>
      </c>
      <c r="K209" s="16" t="s">
        <v>645</v>
      </c>
    </row>
    <row r="210" spans="1:11" ht="29.1" customHeight="1">
      <c r="A210" s="12">
        <v>12</v>
      </c>
      <c r="B210" s="13" t="s">
        <v>675</v>
      </c>
      <c r="C210" s="12" t="s">
        <v>39</v>
      </c>
      <c r="D210" s="12" t="s">
        <v>642</v>
      </c>
      <c r="E210" s="13" t="s">
        <v>676</v>
      </c>
      <c r="F210" s="12" t="s">
        <v>134</v>
      </c>
      <c r="G210" s="12">
        <v>100000</v>
      </c>
      <c r="H210" s="12">
        <v>40000</v>
      </c>
      <c r="I210" s="13" t="s">
        <v>677</v>
      </c>
      <c r="J210" s="12" t="s">
        <v>640</v>
      </c>
      <c r="K210" s="16" t="s">
        <v>645</v>
      </c>
    </row>
    <row r="211" spans="1:11">
      <c r="A211" s="12"/>
      <c r="B211" s="10" t="s">
        <v>678</v>
      </c>
      <c r="C211" s="9"/>
      <c r="D211" s="9"/>
      <c r="E211" s="13"/>
      <c r="F211" s="9"/>
      <c r="G211" s="9"/>
      <c r="H211" s="9">
        <f>SUM(H212:H221)</f>
        <v>173900</v>
      </c>
      <c r="I211" s="13"/>
      <c r="J211" s="12"/>
      <c r="K211" s="14"/>
    </row>
    <row r="212" spans="1:11" ht="29.1" customHeight="1">
      <c r="A212" s="12">
        <v>1</v>
      </c>
      <c r="B212" s="42" t="s">
        <v>679</v>
      </c>
      <c r="C212" s="12" t="s">
        <v>39</v>
      </c>
      <c r="D212" s="14" t="s">
        <v>47</v>
      </c>
      <c r="E212" s="42" t="s">
        <v>680</v>
      </c>
      <c r="F212" s="43" t="s">
        <v>125</v>
      </c>
      <c r="G212" s="12">
        <v>68000</v>
      </c>
      <c r="H212" s="12">
        <v>30000</v>
      </c>
      <c r="I212" s="13" t="s">
        <v>681</v>
      </c>
      <c r="J212" s="12" t="s">
        <v>678</v>
      </c>
      <c r="K212" s="36" t="s">
        <v>682</v>
      </c>
    </row>
    <row r="213" spans="1:11" ht="39" customHeight="1">
      <c r="A213" s="12">
        <v>2</v>
      </c>
      <c r="B213" s="42" t="s">
        <v>683</v>
      </c>
      <c r="C213" s="12" t="s">
        <v>39</v>
      </c>
      <c r="D213" s="14" t="s">
        <v>47</v>
      </c>
      <c r="E213" s="42" t="s">
        <v>684</v>
      </c>
      <c r="F213" s="43" t="s">
        <v>685</v>
      </c>
      <c r="G213" s="12">
        <v>150000</v>
      </c>
      <c r="H213" s="12">
        <v>30000</v>
      </c>
      <c r="I213" s="13" t="s">
        <v>686</v>
      </c>
      <c r="J213" s="12" t="s">
        <v>678</v>
      </c>
      <c r="K213" s="36" t="s">
        <v>682</v>
      </c>
    </row>
    <row r="214" spans="1:11" ht="30.95" customHeight="1">
      <c r="A214" s="12">
        <v>3</v>
      </c>
      <c r="B214" s="42" t="s">
        <v>687</v>
      </c>
      <c r="C214" s="12" t="s">
        <v>39</v>
      </c>
      <c r="D214" s="14" t="s">
        <v>47</v>
      </c>
      <c r="E214" s="42" t="s">
        <v>688</v>
      </c>
      <c r="F214" s="43" t="s">
        <v>19</v>
      </c>
      <c r="G214" s="12">
        <v>15000</v>
      </c>
      <c r="H214" s="12">
        <v>10000</v>
      </c>
      <c r="I214" s="13" t="s">
        <v>689</v>
      </c>
      <c r="J214" s="12" t="s">
        <v>678</v>
      </c>
      <c r="K214" s="36" t="s">
        <v>682</v>
      </c>
    </row>
    <row r="215" spans="1:11" ht="29.1" customHeight="1">
      <c r="A215" s="12">
        <v>4</v>
      </c>
      <c r="B215" s="42" t="s">
        <v>690</v>
      </c>
      <c r="C215" s="12" t="s">
        <v>39</v>
      </c>
      <c r="D215" s="14" t="s">
        <v>47</v>
      </c>
      <c r="E215" s="42" t="s">
        <v>691</v>
      </c>
      <c r="F215" s="43" t="s">
        <v>27</v>
      </c>
      <c r="G215" s="12">
        <v>60000</v>
      </c>
      <c r="H215" s="12">
        <v>30000</v>
      </c>
      <c r="I215" s="13" t="s">
        <v>692</v>
      </c>
      <c r="J215" s="12" t="s">
        <v>678</v>
      </c>
      <c r="K215" s="36" t="s">
        <v>682</v>
      </c>
    </row>
    <row r="216" spans="1:11" ht="38.1" customHeight="1">
      <c r="A216" s="12">
        <v>5</v>
      </c>
      <c r="B216" s="42" t="s">
        <v>693</v>
      </c>
      <c r="C216" s="12" t="s">
        <v>16</v>
      </c>
      <c r="D216" s="14" t="s">
        <v>47</v>
      </c>
      <c r="E216" s="42" t="s">
        <v>694</v>
      </c>
      <c r="F216" s="43" t="s">
        <v>19</v>
      </c>
      <c r="G216" s="12">
        <v>3000</v>
      </c>
      <c r="H216" s="12">
        <v>2900</v>
      </c>
      <c r="I216" s="13" t="s">
        <v>695</v>
      </c>
      <c r="J216" s="12" t="s">
        <v>678</v>
      </c>
      <c r="K216" s="24" t="s">
        <v>682</v>
      </c>
    </row>
    <row r="217" spans="1:11" ht="32.1" customHeight="1">
      <c r="A217" s="12">
        <v>6</v>
      </c>
      <c r="B217" s="42" t="s">
        <v>696</v>
      </c>
      <c r="C217" s="12" t="s">
        <v>16</v>
      </c>
      <c r="D217" s="14" t="s">
        <v>47</v>
      </c>
      <c r="E217" s="42" t="s">
        <v>697</v>
      </c>
      <c r="F217" s="43" t="s">
        <v>110</v>
      </c>
      <c r="G217" s="12">
        <v>15000</v>
      </c>
      <c r="H217" s="12">
        <v>13000</v>
      </c>
      <c r="I217" s="13" t="s">
        <v>698</v>
      </c>
      <c r="J217" s="12" t="s">
        <v>678</v>
      </c>
      <c r="K217" s="36" t="s">
        <v>699</v>
      </c>
    </row>
    <row r="218" spans="1:11" ht="24.95" customHeight="1">
      <c r="A218" s="12">
        <v>7</v>
      </c>
      <c r="B218" s="42" t="s">
        <v>700</v>
      </c>
      <c r="C218" s="12" t="s">
        <v>39</v>
      </c>
      <c r="D218" s="14" t="s">
        <v>47</v>
      </c>
      <c r="E218" s="42" t="s">
        <v>701</v>
      </c>
      <c r="F218" s="43" t="s">
        <v>61</v>
      </c>
      <c r="G218" s="12">
        <v>30000</v>
      </c>
      <c r="H218" s="12">
        <v>18000</v>
      </c>
      <c r="I218" s="13" t="s">
        <v>702</v>
      </c>
      <c r="J218" s="12" t="s">
        <v>678</v>
      </c>
      <c r="K218" s="36" t="s">
        <v>682</v>
      </c>
    </row>
    <row r="219" spans="1:11" ht="30.95" customHeight="1">
      <c r="A219" s="12">
        <v>8</v>
      </c>
      <c r="B219" s="42" t="s">
        <v>703</v>
      </c>
      <c r="C219" s="12" t="s">
        <v>16</v>
      </c>
      <c r="D219" s="14" t="s">
        <v>47</v>
      </c>
      <c r="E219" s="42" t="s">
        <v>704</v>
      </c>
      <c r="F219" s="43" t="s">
        <v>33</v>
      </c>
      <c r="G219" s="12">
        <v>30000</v>
      </c>
      <c r="H219" s="12">
        <v>20000</v>
      </c>
      <c r="I219" s="13" t="s">
        <v>705</v>
      </c>
      <c r="J219" s="12" t="s">
        <v>678</v>
      </c>
      <c r="K219" s="36" t="s">
        <v>699</v>
      </c>
    </row>
    <row r="220" spans="1:11" ht="30" customHeight="1">
      <c r="A220" s="12">
        <v>9</v>
      </c>
      <c r="B220" s="42" t="s">
        <v>706</v>
      </c>
      <c r="C220" s="12" t="s">
        <v>16</v>
      </c>
      <c r="D220" s="14" t="s">
        <v>47</v>
      </c>
      <c r="E220" s="42" t="s">
        <v>707</v>
      </c>
      <c r="F220" s="43" t="s">
        <v>77</v>
      </c>
      <c r="G220" s="12">
        <v>30000</v>
      </c>
      <c r="H220" s="12">
        <v>15000</v>
      </c>
      <c r="I220" s="13" t="s">
        <v>708</v>
      </c>
      <c r="J220" s="12" t="s">
        <v>678</v>
      </c>
      <c r="K220" s="36" t="s">
        <v>699</v>
      </c>
    </row>
    <row r="221" spans="1:11" ht="30" customHeight="1">
      <c r="A221" s="12">
        <v>10</v>
      </c>
      <c r="B221" s="42" t="s">
        <v>709</v>
      </c>
      <c r="C221" s="12" t="s">
        <v>16</v>
      </c>
      <c r="D221" s="14" t="s">
        <v>47</v>
      </c>
      <c r="E221" s="42" t="s">
        <v>710</v>
      </c>
      <c r="F221" s="43" t="s">
        <v>134</v>
      </c>
      <c r="G221" s="12">
        <v>10000</v>
      </c>
      <c r="H221" s="12">
        <v>5000</v>
      </c>
      <c r="I221" s="13" t="s">
        <v>711</v>
      </c>
      <c r="J221" s="12" t="s">
        <v>678</v>
      </c>
      <c r="K221" s="36" t="s">
        <v>699</v>
      </c>
    </row>
    <row r="222" spans="1:11">
      <c r="A222" s="12"/>
      <c r="B222" s="10" t="s">
        <v>712</v>
      </c>
      <c r="C222" s="9"/>
      <c r="D222" s="9"/>
      <c r="E222" s="13"/>
      <c r="F222" s="9"/>
      <c r="G222" s="9"/>
      <c r="H222" s="9">
        <f>SUM(H223:H228)</f>
        <v>28000</v>
      </c>
      <c r="I222" s="13"/>
      <c r="J222" s="12"/>
      <c r="K222" s="14"/>
    </row>
    <row r="223" spans="1:11" ht="23.45" customHeight="1">
      <c r="A223" s="12">
        <v>1</v>
      </c>
      <c r="B223" s="42" t="s">
        <v>713</v>
      </c>
      <c r="C223" s="43" t="s">
        <v>39</v>
      </c>
      <c r="D223" s="43" t="s">
        <v>714</v>
      </c>
      <c r="E223" s="42" t="s">
        <v>715</v>
      </c>
      <c r="F223" s="43" t="s">
        <v>61</v>
      </c>
      <c r="G223" s="12">
        <v>3000</v>
      </c>
      <c r="H223" s="12">
        <v>1500</v>
      </c>
      <c r="I223" s="13" t="s">
        <v>716</v>
      </c>
      <c r="J223" s="12" t="s">
        <v>712</v>
      </c>
      <c r="K223" s="16" t="s">
        <v>717</v>
      </c>
    </row>
    <row r="224" spans="1:11" ht="23.45" customHeight="1">
      <c r="A224" s="12">
        <v>2</v>
      </c>
      <c r="B224" s="42" t="s">
        <v>718</v>
      </c>
      <c r="C224" s="43" t="s">
        <v>39</v>
      </c>
      <c r="D224" s="43" t="s">
        <v>714</v>
      </c>
      <c r="E224" s="42" t="s">
        <v>719</v>
      </c>
      <c r="F224" s="43" t="s">
        <v>650</v>
      </c>
      <c r="G224" s="12">
        <v>40000</v>
      </c>
      <c r="H224" s="12">
        <v>12000</v>
      </c>
      <c r="I224" s="13" t="s">
        <v>720</v>
      </c>
      <c r="J224" s="43" t="s">
        <v>712</v>
      </c>
      <c r="K224" s="16" t="s">
        <v>717</v>
      </c>
    </row>
    <row r="225" spans="1:11" ht="23.45" customHeight="1">
      <c r="A225" s="12">
        <v>3</v>
      </c>
      <c r="B225" s="42" t="s">
        <v>721</v>
      </c>
      <c r="C225" s="43" t="s">
        <v>39</v>
      </c>
      <c r="D225" s="43" t="s">
        <v>714</v>
      </c>
      <c r="E225" s="42" t="s">
        <v>722</v>
      </c>
      <c r="F225" s="43" t="s">
        <v>90</v>
      </c>
      <c r="G225" s="43">
        <v>10000</v>
      </c>
      <c r="H225" s="12">
        <v>4000</v>
      </c>
      <c r="I225" s="13" t="s">
        <v>723</v>
      </c>
      <c r="J225" s="43" t="s">
        <v>712</v>
      </c>
      <c r="K225" s="16" t="s">
        <v>717</v>
      </c>
    </row>
    <row r="226" spans="1:11" ht="32.1" customHeight="1">
      <c r="A226" s="12">
        <v>4</v>
      </c>
      <c r="B226" s="42" t="s">
        <v>724</v>
      </c>
      <c r="C226" s="43" t="s">
        <v>39</v>
      </c>
      <c r="D226" s="43" t="s">
        <v>714</v>
      </c>
      <c r="E226" s="42" t="s">
        <v>725</v>
      </c>
      <c r="F226" s="43" t="s">
        <v>19</v>
      </c>
      <c r="G226" s="12">
        <v>5000</v>
      </c>
      <c r="H226" s="12">
        <v>3000</v>
      </c>
      <c r="I226" s="13" t="s">
        <v>726</v>
      </c>
      <c r="J226" s="43" t="s">
        <v>712</v>
      </c>
      <c r="K226" s="16" t="s">
        <v>717</v>
      </c>
    </row>
    <row r="227" spans="1:11" ht="23.45" customHeight="1">
      <c r="A227" s="12">
        <v>5</v>
      </c>
      <c r="B227" s="13" t="s">
        <v>727</v>
      </c>
      <c r="C227" s="43" t="s">
        <v>39</v>
      </c>
      <c r="D227" s="43" t="s">
        <v>714</v>
      </c>
      <c r="E227" s="13" t="s">
        <v>728</v>
      </c>
      <c r="F227" s="12" t="s">
        <v>19</v>
      </c>
      <c r="G227" s="12">
        <v>4000</v>
      </c>
      <c r="H227" s="12">
        <v>2500</v>
      </c>
      <c r="I227" s="13" t="s">
        <v>729</v>
      </c>
      <c r="J227" s="43" t="s">
        <v>712</v>
      </c>
      <c r="K227" s="16" t="s">
        <v>717</v>
      </c>
    </row>
    <row r="228" spans="1:11" ht="23.45" customHeight="1">
      <c r="A228" s="12">
        <v>6</v>
      </c>
      <c r="B228" s="15" t="s">
        <v>730</v>
      </c>
      <c r="C228" s="16" t="s">
        <v>16</v>
      </c>
      <c r="D228" s="16" t="s">
        <v>714</v>
      </c>
      <c r="E228" s="15" t="s">
        <v>731</v>
      </c>
      <c r="F228" s="16" t="s">
        <v>110</v>
      </c>
      <c r="G228" s="16">
        <v>8000</v>
      </c>
      <c r="H228" s="16">
        <v>5000</v>
      </c>
      <c r="I228" s="13" t="s">
        <v>732</v>
      </c>
      <c r="J228" s="43" t="s">
        <v>712</v>
      </c>
      <c r="K228" s="16" t="s">
        <v>717</v>
      </c>
    </row>
    <row r="229" spans="1:11">
      <c r="A229" s="12"/>
      <c r="B229" s="10" t="s">
        <v>733</v>
      </c>
      <c r="C229" s="9"/>
      <c r="D229" s="9"/>
      <c r="E229" s="13"/>
      <c r="F229" s="9"/>
      <c r="G229" s="9"/>
      <c r="H229" s="9">
        <f>SUM(H230:H233)</f>
        <v>36500</v>
      </c>
      <c r="I229" s="13"/>
      <c r="J229" s="12"/>
      <c r="K229" s="14"/>
    </row>
    <row r="230" spans="1:11" ht="23.45" customHeight="1">
      <c r="A230" s="12">
        <v>1</v>
      </c>
      <c r="B230" s="13" t="s">
        <v>734</v>
      </c>
      <c r="C230" s="43" t="s">
        <v>39</v>
      </c>
      <c r="D230" s="12" t="s">
        <v>735</v>
      </c>
      <c r="E230" s="13" t="s">
        <v>736</v>
      </c>
      <c r="F230" s="12" t="s">
        <v>19</v>
      </c>
      <c r="G230" s="19">
        <v>10000</v>
      </c>
      <c r="H230" s="12">
        <v>7000</v>
      </c>
      <c r="I230" s="13" t="s">
        <v>737</v>
      </c>
      <c r="J230" s="12" t="s">
        <v>733</v>
      </c>
      <c r="K230" s="16" t="s">
        <v>93</v>
      </c>
    </row>
    <row r="231" spans="1:11" ht="23.45" customHeight="1">
      <c r="A231" s="12">
        <v>2</v>
      </c>
      <c r="B231" s="13" t="s">
        <v>738</v>
      </c>
      <c r="C231" s="43" t="s">
        <v>16</v>
      </c>
      <c r="D231" s="12" t="s">
        <v>735</v>
      </c>
      <c r="E231" s="13" t="s">
        <v>739</v>
      </c>
      <c r="F231" s="12" t="s">
        <v>134</v>
      </c>
      <c r="G231" s="19">
        <v>30000</v>
      </c>
      <c r="H231" s="12">
        <v>13500</v>
      </c>
      <c r="I231" s="13" t="s">
        <v>740</v>
      </c>
      <c r="J231" s="12" t="s">
        <v>733</v>
      </c>
      <c r="K231" s="16" t="s">
        <v>93</v>
      </c>
    </row>
    <row r="232" spans="1:11" ht="45.95" customHeight="1">
      <c r="A232" s="12">
        <v>3</v>
      </c>
      <c r="B232" s="13" t="s">
        <v>741</v>
      </c>
      <c r="C232" s="12" t="s">
        <v>39</v>
      </c>
      <c r="D232" s="12" t="s">
        <v>735</v>
      </c>
      <c r="E232" s="13" t="s">
        <v>742</v>
      </c>
      <c r="F232" s="12" t="s">
        <v>96</v>
      </c>
      <c r="G232" s="12">
        <v>21000</v>
      </c>
      <c r="H232" s="12">
        <v>10000</v>
      </c>
      <c r="I232" s="13" t="s">
        <v>743</v>
      </c>
      <c r="J232" s="12" t="s">
        <v>744</v>
      </c>
      <c r="K232" s="16" t="s">
        <v>93</v>
      </c>
    </row>
    <row r="233" spans="1:11" ht="50.1" customHeight="1">
      <c r="A233" s="12">
        <v>4</v>
      </c>
      <c r="B233" s="13" t="s">
        <v>745</v>
      </c>
      <c r="C233" s="12" t="s">
        <v>39</v>
      </c>
      <c r="D233" s="12" t="s">
        <v>735</v>
      </c>
      <c r="E233" s="13" t="s">
        <v>746</v>
      </c>
      <c r="F233" s="12" t="s">
        <v>33</v>
      </c>
      <c r="G233" s="12">
        <v>17247</v>
      </c>
      <c r="H233" s="12">
        <v>6000</v>
      </c>
      <c r="I233" s="13" t="s">
        <v>747</v>
      </c>
      <c r="J233" s="12" t="s">
        <v>748</v>
      </c>
      <c r="K233" s="16" t="s">
        <v>93</v>
      </c>
    </row>
    <row r="234" spans="1:11">
      <c r="A234" s="12"/>
      <c r="B234" s="10" t="s">
        <v>749</v>
      </c>
      <c r="C234" s="9"/>
      <c r="D234" s="9"/>
      <c r="E234" s="13"/>
      <c r="F234" s="9"/>
      <c r="G234" s="9"/>
      <c r="H234" s="9">
        <f>SUM(H235:H238)</f>
        <v>81900</v>
      </c>
      <c r="I234" s="13"/>
      <c r="J234" s="12"/>
      <c r="K234" s="14"/>
    </row>
    <row r="235" spans="1:11" ht="27" customHeight="1">
      <c r="A235" s="12">
        <v>1</v>
      </c>
      <c r="B235" s="13" t="s">
        <v>750</v>
      </c>
      <c r="C235" s="12" t="s">
        <v>39</v>
      </c>
      <c r="D235" s="12" t="s">
        <v>751</v>
      </c>
      <c r="E235" s="13" t="s">
        <v>752</v>
      </c>
      <c r="F235" s="12" t="s">
        <v>42</v>
      </c>
      <c r="G235" s="12">
        <v>32438</v>
      </c>
      <c r="H235" s="12">
        <v>7000</v>
      </c>
      <c r="I235" s="13" t="s">
        <v>753</v>
      </c>
      <c r="J235" s="12" t="s">
        <v>749</v>
      </c>
      <c r="K235" s="16" t="s">
        <v>73</v>
      </c>
    </row>
    <row r="236" spans="1:11" ht="27" customHeight="1">
      <c r="A236" s="12">
        <v>2</v>
      </c>
      <c r="B236" s="13" t="s">
        <v>754</v>
      </c>
      <c r="C236" s="12" t="s">
        <v>39</v>
      </c>
      <c r="D236" s="12" t="s">
        <v>751</v>
      </c>
      <c r="E236" s="13" t="s">
        <v>755</v>
      </c>
      <c r="F236" s="12" t="s">
        <v>42</v>
      </c>
      <c r="G236" s="12">
        <v>700000</v>
      </c>
      <c r="H236" s="12">
        <v>65000</v>
      </c>
      <c r="I236" s="13" t="s">
        <v>756</v>
      </c>
      <c r="J236" s="12" t="s">
        <v>749</v>
      </c>
      <c r="K236" s="16" t="s">
        <v>73</v>
      </c>
    </row>
    <row r="237" spans="1:11" ht="24.95" customHeight="1">
      <c r="A237" s="12">
        <v>3</v>
      </c>
      <c r="B237" s="13" t="s">
        <v>757</v>
      </c>
      <c r="C237" s="12" t="s">
        <v>39</v>
      </c>
      <c r="D237" s="12" t="s">
        <v>751</v>
      </c>
      <c r="E237" s="13" t="s">
        <v>758</v>
      </c>
      <c r="F237" s="12" t="s">
        <v>19</v>
      </c>
      <c r="G237" s="12">
        <v>4400</v>
      </c>
      <c r="H237" s="12">
        <v>3900</v>
      </c>
      <c r="I237" s="13" t="s">
        <v>271</v>
      </c>
      <c r="J237" s="12" t="s">
        <v>749</v>
      </c>
      <c r="K237" s="16" t="s">
        <v>73</v>
      </c>
    </row>
    <row r="238" spans="1:11" ht="32.1" customHeight="1">
      <c r="A238" s="12">
        <v>4</v>
      </c>
      <c r="B238" s="13" t="s">
        <v>759</v>
      </c>
      <c r="C238" s="12" t="s">
        <v>16</v>
      </c>
      <c r="D238" s="12" t="s">
        <v>751</v>
      </c>
      <c r="E238" s="13" t="s">
        <v>760</v>
      </c>
      <c r="F238" s="12" t="s">
        <v>110</v>
      </c>
      <c r="G238" s="12">
        <v>8123</v>
      </c>
      <c r="H238" s="12">
        <v>6000</v>
      </c>
      <c r="I238" s="13" t="s">
        <v>761</v>
      </c>
      <c r="J238" s="12" t="s">
        <v>749</v>
      </c>
      <c r="K238" s="16" t="s">
        <v>73</v>
      </c>
    </row>
    <row r="239" spans="1:11">
      <c r="A239" s="12"/>
      <c r="B239" s="10" t="s">
        <v>762</v>
      </c>
      <c r="C239" s="9"/>
      <c r="D239" s="9"/>
      <c r="E239" s="13"/>
      <c r="F239" s="9"/>
      <c r="G239" s="9"/>
      <c r="H239" s="9">
        <f>SUM(H240:H249)</f>
        <v>181200</v>
      </c>
      <c r="I239" s="13"/>
      <c r="J239" s="12"/>
      <c r="K239" s="14"/>
    </row>
    <row r="240" spans="1:11" ht="23.45" customHeight="1">
      <c r="A240" s="12">
        <v>1</v>
      </c>
      <c r="B240" s="13" t="s">
        <v>763</v>
      </c>
      <c r="C240" s="12" t="s">
        <v>39</v>
      </c>
      <c r="D240" s="12" t="s">
        <v>764</v>
      </c>
      <c r="E240" s="13" t="s">
        <v>765</v>
      </c>
      <c r="F240" s="12" t="s">
        <v>61</v>
      </c>
      <c r="G240" s="12">
        <v>21000</v>
      </c>
      <c r="H240" s="12">
        <v>8000</v>
      </c>
      <c r="I240" s="13" t="s">
        <v>766</v>
      </c>
      <c r="J240" s="12" t="s">
        <v>762</v>
      </c>
      <c r="K240" s="36" t="s">
        <v>767</v>
      </c>
    </row>
    <row r="241" spans="1:11" ht="23.45" customHeight="1">
      <c r="A241" s="12">
        <v>2</v>
      </c>
      <c r="B241" s="13" t="s">
        <v>768</v>
      </c>
      <c r="C241" s="12" t="s">
        <v>39</v>
      </c>
      <c r="D241" s="12" t="s">
        <v>764</v>
      </c>
      <c r="E241" s="13" t="s">
        <v>769</v>
      </c>
      <c r="F241" s="12" t="s">
        <v>96</v>
      </c>
      <c r="G241" s="12">
        <v>25000</v>
      </c>
      <c r="H241" s="12">
        <v>3000</v>
      </c>
      <c r="I241" s="13" t="s">
        <v>156</v>
      </c>
      <c r="J241" s="12" t="s">
        <v>762</v>
      </c>
      <c r="K241" s="36" t="s">
        <v>767</v>
      </c>
    </row>
    <row r="242" spans="1:11" ht="23.45" customHeight="1">
      <c r="A242" s="12">
        <v>3</v>
      </c>
      <c r="B242" s="13" t="s">
        <v>770</v>
      </c>
      <c r="C242" s="12" t="s">
        <v>39</v>
      </c>
      <c r="D242" s="12" t="s">
        <v>764</v>
      </c>
      <c r="E242" s="13" t="s">
        <v>771</v>
      </c>
      <c r="F242" s="12" t="s">
        <v>118</v>
      </c>
      <c r="G242" s="12">
        <v>250000</v>
      </c>
      <c r="H242" s="12">
        <v>110000</v>
      </c>
      <c r="I242" s="13" t="s">
        <v>772</v>
      </c>
      <c r="J242" s="12" t="s">
        <v>762</v>
      </c>
      <c r="K242" s="36" t="s">
        <v>767</v>
      </c>
    </row>
    <row r="243" spans="1:11" ht="23.45" customHeight="1">
      <c r="A243" s="12">
        <v>4</v>
      </c>
      <c r="B243" s="13" t="s">
        <v>773</v>
      </c>
      <c r="C243" s="12" t="s">
        <v>39</v>
      </c>
      <c r="D243" s="12" t="s">
        <v>764</v>
      </c>
      <c r="E243" s="13" t="s">
        <v>774</v>
      </c>
      <c r="F243" s="12" t="s">
        <v>61</v>
      </c>
      <c r="G243" s="12">
        <v>10000</v>
      </c>
      <c r="H243" s="12">
        <v>3000</v>
      </c>
      <c r="I243" s="13" t="s">
        <v>775</v>
      </c>
      <c r="J243" s="12" t="s">
        <v>762</v>
      </c>
      <c r="K243" s="36" t="s">
        <v>767</v>
      </c>
    </row>
    <row r="244" spans="1:11" ht="42" customHeight="1">
      <c r="A244" s="12">
        <v>5</v>
      </c>
      <c r="B244" s="13" t="s">
        <v>776</v>
      </c>
      <c r="C244" s="12" t="s">
        <v>39</v>
      </c>
      <c r="D244" s="12" t="s">
        <v>764</v>
      </c>
      <c r="E244" s="13" t="s">
        <v>777</v>
      </c>
      <c r="F244" s="12" t="s">
        <v>96</v>
      </c>
      <c r="G244" s="12">
        <v>10350</v>
      </c>
      <c r="H244" s="14">
        <v>9000</v>
      </c>
      <c r="I244" s="13" t="s">
        <v>778</v>
      </c>
      <c r="J244" s="12" t="s">
        <v>762</v>
      </c>
      <c r="K244" s="36" t="s">
        <v>767</v>
      </c>
    </row>
    <row r="245" spans="1:11" ht="99" customHeight="1">
      <c r="A245" s="12">
        <v>6</v>
      </c>
      <c r="B245" s="13" t="s">
        <v>779</v>
      </c>
      <c r="C245" s="12" t="s">
        <v>39</v>
      </c>
      <c r="D245" s="12" t="s">
        <v>764</v>
      </c>
      <c r="E245" s="13" t="s">
        <v>780</v>
      </c>
      <c r="F245" s="12" t="s">
        <v>96</v>
      </c>
      <c r="G245" s="12">
        <v>16460</v>
      </c>
      <c r="H245" s="12">
        <v>6000</v>
      </c>
      <c r="I245" s="13" t="s">
        <v>781</v>
      </c>
      <c r="J245" s="12" t="s">
        <v>782</v>
      </c>
      <c r="K245" s="36" t="s">
        <v>21</v>
      </c>
    </row>
    <row r="246" spans="1:11" ht="111" customHeight="1">
      <c r="A246" s="12">
        <v>7</v>
      </c>
      <c r="B246" s="13" t="s">
        <v>783</v>
      </c>
      <c r="C246" s="12" t="s">
        <v>16</v>
      </c>
      <c r="D246" s="12" t="s">
        <v>764</v>
      </c>
      <c r="E246" s="13" t="s">
        <v>784</v>
      </c>
      <c r="F246" s="12" t="s">
        <v>19</v>
      </c>
      <c r="G246" s="12">
        <v>4815</v>
      </c>
      <c r="H246" s="12">
        <v>4700</v>
      </c>
      <c r="I246" s="13" t="s">
        <v>785</v>
      </c>
      <c r="J246" s="12" t="s">
        <v>782</v>
      </c>
      <c r="K246" s="36" t="s">
        <v>21</v>
      </c>
    </row>
    <row r="247" spans="1:11" ht="39.950000000000003" customHeight="1">
      <c r="A247" s="12">
        <v>8</v>
      </c>
      <c r="B247" s="42" t="s">
        <v>786</v>
      </c>
      <c r="C247" s="12" t="s">
        <v>39</v>
      </c>
      <c r="D247" s="12" t="s">
        <v>764</v>
      </c>
      <c r="E247" s="39" t="s">
        <v>787</v>
      </c>
      <c r="F247" s="12" t="s">
        <v>27</v>
      </c>
      <c r="G247" s="12">
        <v>40000</v>
      </c>
      <c r="H247" s="12">
        <v>4500</v>
      </c>
      <c r="I247" s="13" t="s">
        <v>788</v>
      </c>
      <c r="J247" s="12" t="s">
        <v>762</v>
      </c>
      <c r="K247" s="12" t="s">
        <v>767</v>
      </c>
    </row>
    <row r="248" spans="1:11" ht="47.1" customHeight="1">
      <c r="A248" s="12">
        <v>9</v>
      </c>
      <c r="B248" s="42" t="s">
        <v>789</v>
      </c>
      <c r="C248" s="12" t="s">
        <v>39</v>
      </c>
      <c r="D248" s="12" t="s">
        <v>764</v>
      </c>
      <c r="E248" s="13" t="s">
        <v>790</v>
      </c>
      <c r="F248" s="12" t="s">
        <v>33</v>
      </c>
      <c r="G248" s="12">
        <v>56700</v>
      </c>
      <c r="H248" s="12">
        <v>25000</v>
      </c>
      <c r="I248" s="13" t="s">
        <v>791</v>
      </c>
      <c r="J248" s="12" t="s">
        <v>792</v>
      </c>
      <c r="K248" s="20" t="s">
        <v>767</v>
      </c>
    </row>
    <row r="249" spans="1:11" ht="74.099999999999994" customHeight="1">
      <c r="A249" s="12">
        <v>10</v>
      </c>
      <c r="B249" s="42" t="s">
        <v>793</v>
      </c>
      <c r="C249" s="12" t="s">
        <v>16</v>
      </c>
      <c r="D249" s="12" t="s">
        <v>764</v>
      </c>
      <c r="E249" s="13" t="s">
        <v>794</v>
      </c>
      <c r="F249" s="12" t="s">
        <v>134</v>
      </c>
      <c r="G249" s="12">
        <v>78218</v>
      </c>
      <c r="H249" s="12">
        <v>8000</v>
      </c>
      <c r="I249" s="13" t="s">
        <v>795</v>
      </c>
      <c r="J249" s="12" t="s">
        <v>762</v>
      </c>
      <c r="K249" s="20" t="s">
        <v>767</v>
      </c>
    </row>
    <row r="250" spans="1:11" s="3" customFormat="1">
      <c r="A250" s="9"/>
      <c r="B250" s="44" t="s">
        <v>796</v>
      </c>
      <c r="C250" s="9"/>
      <c r="D250" s="9"/>
      <c r="E250" s="10"/>
      <c r="F250" s="9"/>
      <c r="G250" s="9"/>
      <c r="H250" s="9">
        <f>SUM(H251:H267)</f>
        <v>295000</v>
      </c>
      <c r="I250" s="10"/>
      <c r="J250" s="9"/>
      <c r="K250" s="22"/>
    </row>
    <row r="251" spans="1:11" ht="23.45" customHeight="1">
      <c r="A251" s="12">
        <v>1</v>
      </c>
      <c r="B251" s="42" t="s">
        <v>797</v>
      </c>
      <c r="C251" s="12" t="s">
        <v>39</v>
      </c>
      <c r="D251" s="12" t="s">
        <v>82</v>
      </c>
      <c r="E251" s="13" t="s">
        <v>798</v>
      </c>
      <c r="F251" s="12" t="s">
        <v>317</v>
      </c>
      <c r="G251" s="12">
        <v>180000</v>
      </c>
      <c r="H251" s="12">
        <v>80000</v>
      </c>
      <c r="I251" s="13" t="s">
        <v>436</v>
      </c>
      <c r="J251" s="12" t="s">
        <v>796</v>
      </c>
      <c r="K251" s="36" t="s">
        <v>799</v>
      </c>
    </row>
    <row r="252" spans="1:11" ht="44.1" customHeight="1">
      <c r="A252" s="12">
        <v>2</v>
      </c>
      <c r="B252" s="42" t="s">
        <v>800</v>
      </c>
      <c r="C252" s="12" t="s">
        <v>39</v>
      </c>
      <c r="D252" s="12" t="s">
        <v>82</v>
      </c>
      <c r="E252" s="13" t="s">
        <v>801</v>
      </c>
      <c r="F252" s="12" t="s">
        <v>802</v>
      </c>
      <c r="G252" s="12">
        <v>240000</v>
      </c>
      <c r="H252" s="12">
        <v>35000</v>
      </c>
      <c r="I252" s="13" t="s">
        <v>803</v>
      </c>
      <c r="J252" s="12" t="s">
        <v>796</v>
      </c>
      <c r="K252" s="36" t="s">
        <v>799</v>
      </c>
    </row>
    <row r="253" spans="1:11" ht="74.099999999999994" customHeight="1">
      <c r="A253" s="12">
        <v>3</v>
      </c>
      <c r="B253" s="42" t="s">
        <v>804</v>
      </c>
      <c r="C253" s="12" t="s">
        <v>39</v>
      </c>
      <c r="D253" s="12" t="s">
        <v>82</v>
      </c>
      <c r="E253" s="13" t="s">
        <v>805</v>
      </c>
      <c r="F253" s="12" t="s">
        <v>61</v>
      </c>
      <c r="G253" s="12">
        <v>39000</v>
      </c>
      <c r="H253" s="12">
        <v>14000</v>
      </c>
      <c r="I253" s="13" t="s">
        <v>156</v>
      </c>
      <c r="J253" s="12" t="s">
        <v>796</v>
      </c>
      <c r="K253" s="16" t="s">
        <v>806</v>
      </c>
    </row>
    <row r="254" spans="1:11" ht="62.1" customHeight="1">
      <c r="A254" s="12">
        <v>4</v>
      </c>
      <c r="B254" s="42" t="s">
        <v>807</v>
      </c>
      <c r="C254" s="12" t="s">
        <v>39</v>
      </c>
      <c r="D254" s="12" t="s">
        <v>82</v>
      </c>
      <c r="E254" s="13" t="s">
        <v>808</v>
      </c>
      <c r="F254" s="12" t="s">
        <v>90</v>
      </c>
      <c r="G254" s="12">
        <v>10000</v>
      </c>
      <c r="H254" s="12">
        <v>3500</v>
      </c>
      <c r="I254" s="13" t="s">
        <v>660</v>
      </c>
      <c r="J254" s="12" t="s">
        <v>796</v>
      </c>
      <c r="K254" s="36" t="s">
        <v>162</v>
      </c>
    </row>
    <row r="255" spans="1:11" ht="51.95" customHeight="1">
      <c r="A255" s="12">
        <v>5</v>
      </c>
      <c r="B255" s="13" t="s">
        <v>809</v>
      </c>
      <c r="C255" s="12" t="s">
        <v>16</v>
      </c>
      <c r="D255" s="12" t="s">
        <v>82</v>
      </c>
      <c r="E255" s="13" t="s">
        <v>810</v>
      </c>
      <c r="F255" s="12" t="s">
        <v>105</v>
      </c>
      <c r="G255" s="12">
        <v>24000</v>
      </c>
      <c r="H255" s="12">
        <v>4000</v>
      </c>
      <c r="I255" s="13" t="s">
        <v>811</v>
      </c>
      <c r="J255" s="12" t="s">
        <v>812</v>
      </c>
      <c r="K255" s="36" t="s">
        <v>813</v>
      </c>
    </row>
    <row r="256" spans="1:11" ht="41.1" customHeight="1">
      <c r="A256" s="12">
        <v>6</v>
      </c>
      <c r="B256" s="42" t="s">
        <v>814</v>
      </c>
      <c r="C256" s="12" t="s">
        <v>39</v>
      </c>
      <c r="D256" s="12" t="s">
        <v>82</v>
      </c>
      <c r="E256" s="13" t="s">
        <v>815</v>
      </c>
      <c r="F256" s="12" t="s">
        <v>27</v>
      </c>
      <c r="G256" s="25">
        <v>25000</v>
      </c>
      <c r="H256" s="12">
        <v>10000</v>
      </c>
      <c r="I256" s="13" t="s">
        <v>816</v>
      </c>
      <c r="J256" s="12" t="s">
        <v>796</v>
      </c>
      <c r="K256" s="36" t="s">
        <v>813</v>
      </c>
    </row>
    <row r="257" spans="1:11" ht="42" customHeight="1">
      <c r="A257" s="12">
        <v>7</v>
      </c>
      <c r="B257" s="42" t="s">
        <v>817</v>
      </c>
      <c r="C257" s="12" t="s">
        <v>39</v>
      </c>
      <c r="D257" s="12" t="s">
        <v>82</v>
      </c>
      <c r="E257" s="13" t="s">
        <v>818</v>
      </c>
      <c r="F257" s="12" t="s">
        <v>27</v>
      </c>
      <c r="G257" s="12">
        <v>300000</v>
      </c>
      <c r="H257" s="12">
        <v>30000</v>
      </c>
      <c r="I257" s="13" t="s">
        <v>819</v>
      </c>
      <c r="J257" s="12" t="s">
        <v>820</v>
      </c>
      <c r="K257" s="36" t="s">
        <v>813</v>
      </c>
    </row>
    <row r="258" spans="1:11" ht="41.1" customHeight="1">
      <c r="A258" s="12">
        <v>8</v>
      </c>
      <c r="B258" s="42" t="s">
        <v>821</v>
      </c>
      <c r="C258" s="12" t="s">
        <v>39</v>
      </c>
      <c r="D258" s="12" t="s">
        <v>82</v>
      </c>
      <c r="E258" s="13" t="s">
        <v>822</v>
      </c>
      <c r="F258" s="12" t="s">
        <v>33</v>
      </c>
      <c r="G258" s="12">
        <v>25000</v>
      </c>
      <c r="H258" s="12">
        <v>8000</v>
      </c>
      <c r="I258" s="13" t="s">
        <v>823</v>
      </c>
      <c r="J258" s="12" t="s">
        <v>820</v>
      </c>
      <c r="K258" s="36" t="s">
        <v>813</v>
      </c>
    </row>
    <row r="259" spans="1:11" ht="23.45" customHeight="1">
      <c r="A259" s="12">
        <v>9</v>
      </c>
      <c r="B259" s="42" t="s">
        <v>824</v>
      </c>
      <c r="C259" s="12" t="s">
        <v>39</v>
      </c>
      <c r="D259" s="12" t="s">
        <v>82</v>
      </c>
      <c r="E259" s="13" t="s">
        <v>825</v>
      </c>
      <c r="F259" s="12" t="s">
        <v>61</v>
      </c>
      <c r="G259" s="12">
        <v>40000</v>
      </c>
      <c r="H259" s="12">
        <v>9000</v>
      </c>
      <c r="I259" s="13" t="s">
        <v>826</v>
      </c>
      <c r="J259" s="12" t="s">
        <v>796</v>
      </c>
      <c r="K259" s="36" t="s">
        <v>799</v>
      </c>
    </row>
    <row r="260" spans="1:11" ht="42.95" customHeight="1">
      <c r="A260" s="12">
        <v>10</v>
      </c>
      <c r="B260" s="42" t="s">
        <v>827</v>
      </c>
      <c r="C260" s="12" t="s">
        <v>16</v>
      </c>
      <c r="D260" s="12" t="s">
        <v>82</v>
      </c>
      <c r="E260" s="13" t="s">
        <v>828</v>
      </c>
      <c r="F260" s="12" t="s">
        <v>19</v>
      </c>
      <c r="G260" s="12">
        <v>35000</v>
      </c>
      <c r="H260" s="12">
        <v>30000</v>
      </c>
      <c r="I260" s="13" t="s">
        <v>829</v>
      </c>
      <c r="J260" s="12" t="s">
        <v>796</v>
      </c>
      <c r="K260" s="24" t="s">
        <v>830</v>
      </c>
    </row>
    <row r="261" spans="1:11" ht="39" customHeight="1">
      <c r="A261" s="12">
        <v>11</v>
      </c>
      <c r="B261" s="13" t="s">
        <v>831</v>
      </c>
      <c r="C261" s="12" t="s">
        <v>39</v>
      </c>
      <c r="D261" s="12" t="s">
        <v>82</v>
      </c>
      <c r="E261" s="13" t="s">
        <v>832</v>
      </c>
      <c r="F261" s="12" t="s">
        <v>833</v>
      </c>
      <c r="G261" s="45">
        <v>35000</v>
      </c>
      <c r="H261" s="12">
        <v>20000</v>
      </c>
      <c r="I261" s="13" t="s">
        <v>834</v>
      </c>
      <c r="J261" s="12" t="s">
        <v>796</v>
      </c>
      <c r="K261" s="36" t="s">
        <v>813</v>
      </c>
    </row>
    <row r="262" spans="1:11" ht="57" customHeight="1">
      <c r="A262" s="12">
        <v>12</v>
      </c>
      <c r="B262" s="13" t="s">
        <v>835</v>
      </c>
      <c r="C262" s="12" t="s">
        <v>39</v>
      </c>
      <c r="D262" s="12" t="s">
        <v>82</v>
      </c>
      <c r="E262" s="13" t="s">
        <v>836</v>
      </c>
      <c r="F262" s="12" t="s">
        <v>659</v>
      </c>
      <c r="G262" s="45">
        <v>20000</v>
      </c>
      <c r="H262" s="12">
        <v>5000</v>
      </c>
      <c r="I262" s="13" t="s">
        <v>837</v>
      </c>
      <c r="J262" s="12" t="s">
        <v>796</v>
      </c>
      <c r="K262" s="36" t="s">
        <v>813</v>
      </c>
    </row>
    <row r="263" spans="1:11" ht="36.950000000000003" customHeight="1">
      <c r="A263" s="12">
        <v>13</v>
      </c>
      <c r="B263" s="13" t="s">
        <v>838</v>
      </c>
      <c r="C263" s="12" t="s">
        <v>39</v>
      </c>
      <c r="D263" s="12" t="s">
        <v>82</v>
      </c>
      <c r="E263" s="13" t="s">
        <v>839</v>
      </c>
      <c r="F263" s="12" t="s">
        <v>840</v>
      </c>
      <c r="G263" s="45">
        <v>25000</v>
      </c>
      <c r="H263" s="12">
        <v>10000</v>
      </c>
      <c r="I263" s="13" t="s">
        <v>841</v>
      </c>
      <c r="J263" s="12" t="s">
        <v>796</v>
      </c>
      <c r="K263" s="36" t="s">
        <v>799</v>
      </c>
    </row>
    <row r="264" spans="1:11" ht="45.95" customHeight="1">
      <c r="A264" s="12">
        <v>14</v>
      </c>
      <c r="B264" s="13" t="s">
        <v>842</v>
      </c>
      <c r="C264" s="12" t="s">
        <v>39</v>
      </c>
      <c r="D264" s="12" t="s">
        <v>82</v>
      </c>
      <c r="E264" s="13" t="s">
        <v>843</v>
      </c>
      <c r="F264" s="12" t="s">
        <v>90</v>
      </c>
      <c r="G264" s="45">
        <v>12000</v>
      </c>
      <c r="H264" s="12">
        <v>3000</v>
      </c>
      <c r="I264" s="13" t="s">
        <v>844</v>
      </c>
      <c r="J264" s="12" t="s">
        <v>796</v>
      </c>
      <c r="K264" s="36" t="s">
        <v>806</v>
      </c>
    </row>
    <row r="265" spans="1:11" ht="60.95" customHeight="1">
      <c r="A265" s="12">
        <v>15</v>
      </c>
      <c r="B265" s="13" t="s">
        <v>845</v>
      </c>
      <c r="C265" s="12" t="s">
        <v>39</v>
      </c>
      <c r="D265" s="12" t="s">
        <v>82</v>
      </c>
      <c r="E265" s="13" t="s">
        <v>846</v>
      </c>
      <c r="F265" s="12" t="s">
        <v>90</v>
      </c>
      <c r="G265" s="12">
        <v>8000</v>
      </c>
      <c r="H265" s="12">
        <v>2500</v>
      </c>
      <c r="I265" s="13" t="s">
        <v>847</v>
      </c>
      <c r="J265" s="12" t="s">
        <v>796</v>
      </c>
      <c r="K265" s="36" t="s">
        <v>799</v>
      </c>
    </row>
    <row r="266" spans="1:11" ht="30" customHeight="1">
      <c r="A266" s="12">
        <v>16</v>
      </c>
      <c r="B266" s="13" t="s">
        <v>848</v>
      </c>
      <c r="C266" s="12" t="s">
        <v>16</v>
      </c>
      <c r="D266" s="12" t="s">
        <v>82</v>
      </c>
      <c r="E266" s="13" t="s">
        <v>849</v>
      </c>
      <c r="F266" s="12" t="s">
        <v>19</v>
      </c>
      <c r="G266" s="12">
        <v>35000</v>
      </c>
      <c r="H266" s="12">
        <v>26000</v>
      </c>
      <c r="I266" s="13" t="s">
        <v>156</v>
      </c>
      <c r="J266" s="12" t="s">
        <v>796</v>
      </c>
      <c r="K266" s="36" t="s">
        <v>813</v>
      </c>
    </row>
    <row r="267" spans="1:11" ht="33" customHeight="1">
      <c r="A267" s="12">
        <v>17</v>
      </c>
      <c r="B267" s="13" t="s">
        <v>850</v>
      </c>
      <c r="C267" s="12" t="s">
        <v>16</v>
      </c>
      <c r="D267" s="12" t="s">
        <v>82</v>
      </c>
      <c r="E267" s="13" t="s">
        <v>851</v>
      </c>
      <c r="F267" s="12" t="s">
        <v>110</v>
      </c>
      <c r="G267" s="12">
        <v>15000</v>
      </c>
      <c r="H267" s="12">
        <v>5000</v>
      </c>
      <c r="I267" s="13" t="s">
        <v>610</v>
      </c>
      <c r="J267" s="12" t="s">
        <v>796</v>
      </c>
      <c r="K267" s="36" t="s">
        <v>813</v>
      </c>
    </row>
    <row r="268" spans="1:11">
      <c r="A268" s="12"/>
      <c r="B268" s="10" t="s">
        <v>852</v>
      </c>
      <c r="C268" s="9"/>
      <c r="D268" s="9"/>
      <c r="E268" s="13"/>
      <c r="F268" s="9"/>
      <c r="G268" s="9"/>
      <c r="H268" s="9">
        <f>SUM(H269:H280)</f>
        <v>407500</v>
      </c>
      <c r="I268" s="13"/>
      <c r="J268" s="12"/>
      <c r="K268" s="14"/>
    </row>
    <row r="269" spans="1:11" ht="164.1" customHeight="1">
      <c r="A269" s="12">
        <v>1</v>
      </c>
      <c r="B269" s="13" t="s">
        <v>853</v>
      </c>
      <c r="C269" s="12" t="s">
        <v>39</v>
      </c>
      <c r="D269" s="12" t="s">
        <v>222</v>
      </c>
      <c r="E269" s="17" t="s">
        <v>854</v>
      </c>
      <c r="F269" s="20" t="s">
        <v>125</v>
      </c>
      <c r="G269" s="20">
        <v>320000</v>
      </c>
      <c r="H269" s="12">
        <v>200000</v>
      </c>
      <c r="I269" s="13" t="s">
        <v>855</v>
      </c>
      <c r="J269" s="12" t="s">
        <v>852</v>
      </c>
      <c r="K269" s="36" t="s">
        <v>856</v>
      </c>
    </row>
    <row r="270" spans="1:11" ht="144.94999999999999" customHeight="1">
      <c r="A270" s="12">
        <v>2</v>
      </c>
      <c r="B270" s="13" t="s">
        <v>857</v>
      </c>
      <c r="C270" s="12" t="s">
        <v>39</v>
      </c>
      <c r="D270" s="12" t="s">
        <v>222</v>
      </c>
      <c r="E270" s="13" t="s">
        <v>858</v>
      </c>
      <c r="F270" s="20" t="s">
        <v>859</v>
      </c>
      <c r="G270" s="20">
        <v>300000</v>
      </c>
      <c r="H270" s="12">
        <v>20000</v>
      </c>
      <c r="I270" s="13" t="s">
        <v>860</v>
      </c>
      <c r="J270" s="12" t="s">
        <v>852</v>
      </c>
      <c r="K270" s="36" t="s">
        <v>861</v>
      </c>
    </row>
    <row r="271" spans="1:11" ht="27.95" customHeight="1">
      <c r="A271" s="12">
        <v>3</v>
      </c>
      <c r="B271" s="13" t="s">
        <v>862</v>
      </c>
      <c r="C271" s="12" t="s">
        <v>39</v>
      </c>
      <c r="D271" s="12" t="s">
        <v>222</v>
      </c>
      <c r="E271" s="13" t="s">
        <v>863</v>
      </c>
      <c r="F271" s="20" t="s">
        <v>90</v>
      </c>
      <c r="G271" s="20">
        <v>30000</v>
      </c>
      <c r="H271" s="12">
        <v>5000</v>
      </c>
      <c r="I271" s="13" t="s">
        <v>864</v>
      </c>
      <c r="J271" s="12" t="s">
        <v>852</v>
      </c>
      <c r="K271" s="36" t="s">
        <v>861</v>
      </c>
    </row>
    <row r="272" spans="1:11" ht="27" customHeight="1">
      <c r="A272" s="12">
        <v>4</v>
      </c>
      <c r="B272" s="13" t="s">
        <v>865</v>
      </c>
      <c r="C272" s="12" t="s">
        <v>39</v>
      </c>
      <c r="D272" s="12" t="s">
        <v>222</v>
      </c>
      <c r="E272" s="17" t="s">
        <v>866</v>
      </c>
      <c r="F272" s="20" t="s">
        <v>867</v>
      </c>
      <c r="G272" s="20">
        <v>180000</v>
      </c>
      <c r="H272" s="12">
        <v>10000</v>
      </c>
      <c r="I272" s="27" t="s">
        <v>868</v>
      </c>
      <c r="J272" s="12" t="s">
        <v>852</v>
      </c>
      <c r="K272" s="36" t="s">
        <v>869</v>
      </c>
    </row>
    <row r="273" spans="1:11" ht="48.95" customHeight="1">
      <c r="A273" s="12">
        <v>5</v>
      </c>
      <c r="B273" s="17" t="s">
        <v>870</v>
      </c>
      <c r="C273" s="12" t="s">
        <v>39</v>
      </c>
      <c r="D273" s="12" t="s">
        <v>222</v>
      </c>
      <c r="E273" s="17" t="s">
        <v>871</v>
      </c>
      <c r="F273" s="20" t="s">
        <v>61</v>
      </c>
      <c r="G273" s="20">
        <v>100000</v>
      </c>
      <c r="H273" s="12">
        <v>20000</v>
      </c>
      <c r="I273" s="13" t="s">
        <v>872</v>
      </c>
      <c r="J273" s="12" t="s">
        <v>852</v>
      </c>
      <c r="K273" s="36" t="s">
        <v>162</v>
      </c>
    </row>
    <row r="274" spans="1:11" ht="84" customHeight="1">
      <c r="A274" s="12">
        <v>6</v>
      </c>
      <c r="B274" s="13" t="s">
        <v>873</v>
      </c>
      <c r="C274" s="12" t="s">
        <v>39</v>
      </c>
      <c r="D274" s="12" t="s">
        <v>222</v>
      </c>
      <c r="E274" s="13" t="s">
        <v>874</v>
      </c>
      <c r="F274" s="16" t="s">
        <v>61</v>
      </c>
      <c r="G274" s="14">
        <v>223000</v>
      </c>
      <c r="H274" s="12">
        <v>90000</v>
      </c>
      <c r="I274" s="13" t="s">
        <v>875</v>
      </c>
      <c r="J274" s="12" t="s">
        <v>852</v>
      </c>
      <c r="K274" s="36" t="s">
        <v>861</v>
      </c>
    </row>
    <row r="275" spans="1:11" ht="51.95" customHeight="1">
      <c r="A275" s="12">
        <v>7</v>
      </c>
      <c r="B275" s="13" t="s">
        <v>876</v>
      </c>
      <c r="C275" s="12" t="s">
        <v>39</v>
      </c>
      <c r="D275" s="12" t="s">
        <v>222</v>
      </c>
      <c r="E275" s="15" t="s">
        <v>877</v>
      </c>
      <c r="F275" s="16" t="s">
        <v>90</v>
      </c>
      <c r="G275" s="14">
        <v>10000</v>
      </c>
      <c r="H275" s="14">
        <v>1500</v>
      </c>
      <c r="I275" s="15" t="s">
        <v>878</v>
      </c>
      <c r="J275" s="12" t="s">
        <v>852</v>
      </c>
      <c r="K275" s="36" t="s">
        <v>162</v>
      </c>
    </row>
    <row r="276" spans="1:11" ht="62.1" customHeight="1">
      <c r="A276" s="12">
        <v>8</v>
      </c>
      <c r="B276" s="13" t="s">
        <v>879</v>
      </c>
      <c r="C276" s="12" t="s">
        <v>16</v>
      </c>
      <c r="D276" s="12" t="s">
        <v>222</v>
      </c>
      <c r="E276" s="13" t="s">
        <v>880</v>
      </c>
      <c r="F276" s="12" t="s">
        <v>105</v>
      </c>
      <c r="G276" s="12">
        <v>10000</v>
      </c>
      <c r="H276" s="12">
        <v>3000</v>
      </c>
      <c r="I276" s="13" t="s">
        <v>881</v>
      </c>
      <c r="J276" s="12" t="s">
        <v>852</v>
      </c>
      <c r="K276" s="36" t="s">
        <v>856</v>
      </c>
    </row>
    <row r="277" spans="1:11" ht="81" customHeight="1">
      <c r="A277" s="12">
        <v>9</v>
      </c>
      <c r="B277" s="27" t="s">
        <v>882</v>
      </c>
      <c r="C277" s="12" t="s">
        <v>16</v>
      </c>
      <c r="D277" s="12" t="s">
        <v>222</v>
      </c>
      <c r="E277" s="15" t="s">
        <v>883</v>
      </c>
      <c r="F277" s="16">
        <v>2022</v>
      </c>
      <c r="G277" s="14">
        <v>20000</v>
      </c>
      <c r="H277" s="14">
        <v>20000</v>
      </c>
      <c r="I277" s="15" t="s">
        <v>884</v>
      </c>
      <c r="J277" s="12" t="s">
        <v>852</v>
      </c>
      <c r="K277" s="36" t="s">
        <v>856</v>
      </c>
    </row>
    <row r="278" spans="1:11" ht="62.1" customHeight="1">
      <c r="A278" s="12">
        <v>10</v>
      </c>
      <c r="B278" s="27" t="s">
        <v>885</v>
      </c>
      <c r="C278" s="12" t="s">
        <v>16</v>
      </c>
      <c r="D278" s="12" t="s">
        <v>222</v>
      </c>
      <c r="E278" s="15" t="s">
        <v>886</v>
      </c>
      <c r="F278" s="16">
        <v>2022</v>
      </c>
      <c r="G278" s="14">
        <v>20000</v>
      </c>
      <c r="H278" s="14">
        <v>20000</v>
      </c>
      <c r="I278" s="15" t="s">
        <v>884</v>
      </c>
      <c r="J278" s="12" t="s">
        <v>852</v>
      </c>
      <c r="K278" s="36" t="s">
        <v>856</v>
      </c>
    </row>
    <row r="279" spans="1:11" ht="62.1" customHeight="1">
      <c r="A279" s="12">
        <v>11</v>
      </c>
      <c r="B279" s="15" t="s">
        <v>887</v>
      </c>
      <c r="C279" s="12" t="s">
        <v>16</v>
      </c>
      <c r="D279" s="12" t="s">
        <v>222</v>
      </c>
      <c r="E279" s="15" t="s">
        <v>888</v>
      </c>
      <c r="F279" s="16">
        <v>2022</v>
      </c>
      <c r="G279" s="14">
        <v>8000</v>
      </c>
      <c r="H279" s="14">
        <v>8000</v>
      </c>
      <c r="I279" s="15" t="s">
        <v>868</v>
      </c>
      <c r="J279" s="12" t="s">
        <v>852</v>
      </c>
      <c r="K279" s="36" t="s">
        <v>856</v>
      </c>
    </row>
    <row r="280" spans="1:11" ht="62.1" customHeight="1">
      <c r="A280" s="12">
        <v>12</v>
      </c>
      <c r="B280" s="15" t="s">
        <v>889</v>
      </c>
      <c r="C280" s="12" t="s">
        <v>16</v>
      </c>
      <c r="D280" s="12" t="s">
        <v>222</v>
      </c>
      <c r="E280" s="15" t="s">
        <v>890</v>
      </c>
      <c r="F280" s="16">
        <v>2022</v>
      </c>
      <c r="G280" s="14">
        <v>10000</v>
      </c>
      <c r="H280" s="14">
        <v>10000</v>
      </c>
      <c r="I280" s="15" t="s">
        <v>868</v>
      </c>
      <c r="J280" s="12" t="s">
        <v>852</v>
      </c>
      <c r="K280" s="36" t="s">
        <v>856</v>
      </c>
    </row>
    <row r="281" spans="1:11">
      <c r="A281" s="12"/>
      <c r="B281" s="10" t="s">
        <v>891</v>
      </c>
      <c r="C281" s="9"/>
      <c r="D281" s="9"/>
      <c r="E281" s="13"/>
      <c r="F281" s="9"/>
      <c r="G281" s="9"/>
      <c r="H281" s="9">
        <f>SUM(H282:H295)</f>
        <v>446100</v>
      </c>
      <c r="I281" s="13"/>
      <c r="J281" s="12"/>
      <c r="K281" s="14"/>
    </row>
    <row r="282" spans="1:11" ht="63" customHeight="1">
      <c r="A282" s="12">
        <v>1</v>
      </c>
      <c r="B282" s="13" t="s">
        <v>892</v>
      </c>
      <c r="C282" s="20" t="s">
        <v>39</v>
      </c>
      <c r="D282" s="20" t="s">
        <v>148</v>
      </c>
      <c r="E282" s="13" t="s">
        <v>893</v>
      </c>
      <c r="F282" s="12" t="s">
        <v>317</v>
      </c>
      <c r="G282" s="46">
        <v>305529</v>
      </c>
      <c r="H282" s="12">
        <v>30000</v>
      </c>
      <c r="I282" s="13" t="s">
        <v>894</v>
      </c>
      <c r="J282" s="12" t="s">
        <v>895</v>
      </c>
      <c r="K282" s="36" t="s">
        <v>102</v>
      </c>
    </row>
    <row r="283" spans="1:11" ht="39.950000000000003" customHeight="1">
      <c r="A283" s="12">
        <v>2</v>
      </c>
      <c r="B283" s="13" t="s">
        <v>896</v>
      </c>
      <c r="C283" s="20" t="s">
        <v>16</v>
      </c>
      <c r="D283" s="19" t="s">
        <v>148</v>
      </c>
      <c r="E283" s="13" t="s">
        <v>897</v>
      </c>
      <c r="F283" s="12" t="s">
        <v>33</v>
      </c>
      <c r="G283" s="12">
        <v>76300</v>
      </c>
      <c r="H283" s="12">
        <v>38000</v>
      </c>
      <c r="I283" s="13" t="s">
        <v>898</v>
      </c>
      <c r="J283" s="12" t="s">
        <v>891</v>
      </c>
      <c r="K283" s="36" t="s">
        <v>102</v>
      </c>
    </row>
    <row r="284" spans="1:11" ht="56.1" customHeight="1">
      <c r="A284" s="12">
        <v>3</v>
      </c>
      <c r="B284" s="13" t="s">
        <v>899</v>
      </c>
      <c r="C284" s="20" t="s">
        <v>39</v>
      </c>
      <c r="D284" s="19" t="s">
        <v>148</v>
      </c>
      <c r="E284" s="13" t="s">
        <v>900</v>
      </c>
      <c r="F284" s="12" t="s">
        <v>352</v>
      </c>
      <c r="G284" s="12">
        <v>120000</v>
      </c>
      <c r="H284" s="12">
        <v>10000</v>
      </c>
      <c r="I284" s="13" t="s">
        <v>901</v>
      </c>
      <c r="J284" s="12" t="s">
        <v>891</v>
      </c>
      <c r="K284" s="36" t="s">
        <v>102</v>
      </c>
    </row>
    <row r="285" spans="1:11" ht="39" customHeight="1">
      <c r="A285" s="12">
        <v>4</v>
      </c>
      <c r="B285" s="13" t="s">
        <v>902</v>
      </c>
      <c r="C285" s="20" t="s">
        <v>16</v>
      </c>
      <c r="D285" s="19" t="s">
        <v>148</v>
      </c>
      <c r="E285" s="13" t="s">
        <v>903</v>
      </c>
      <c r="F285" s="12" t="s">
        <v>904</v>
      </c>
      <c r="G285" s="12">
        <v>120000</v>
      </c>
      <c r="H285" s="12">
        <v>20000</v>
      </c>
      <c r="I285" s="13" t="s">
        <v>905</v>
      </c>
      <c r="J285" s="12" t="s">
        <v>891</v>
      </c>
      <c r="K285" s="36" t="s">
        <v>102</v>
      </c>
    </row>
    <row r="286" spans="1:11" ht="33" customHeight="1">
      <c r="A286" s="12">
        <v>5</v>
      </c>
      <c r="B286" s="47" t="s">
        <v>906</v>
      </c>
      <c r="C286" s="20" t="s">
        <v>39</v>
      </c>
      <c r="D286" s="19" t="s">
        <v>148</v>
      </c>
      <c r="E286" s="13" t="s">
        <v>907</v>
      </c>
      <c r="F286" s="12" t="s">
        <v>908</v>
      </c>
      <c r="G286" s="12">
        <v>129367</v>
      </c>
      <c r="H286" s="12">
        <v>43000</v>
      </c>
      <c r="I286" s="13" t="s">
        <v>909</v>
      </c>
      <c r="J286" s="12" t="s">
        <v>891</v>
      </c>
      <c r="K286" s="36" t="s">
        <v>102</v>
      </c>
    </row>
    <row r="287" spans="1:11" ht="57" customHeight="1">
      <c r="A287" s="12">
        <v>6</v>
      </c>
      <c r="B287" s="13" t="s">
        <v>910</v>
      </c>
      <c r="C287" s="12" t="s">
        <v>16</v>
      </c>
      <c r="D287" s="12" t="s">
        <v>148</v>
      </c>
      <c r="E287" s="13" t="s">
        <v>911</v>
      </c>
      <c r="F287" s="12">
        <v>2022</v>
      </c>
      <c r="G287" s="12">
        <v>1000</v>
      </c>
      <c r="H287" s="12">
        <v>600</v>
      </c>
      <c r="I287" s="13" t="s">
        <v>912</v>
      </c>
      <c r="J287" s="12" t="s">
        <v>913</v>
      </c>
      <c r="K287" s="14" t="s">
        <v>50</v>
      </c>
    </row>
    <row r="288" spans="1:11" ht="42" customHeight="1">
      <c r="A288" s="12">
        <v>7</v>
      </c>
      <c r="B288" s="13" t="s">
        <v>914</v>
      </c>
      <c r="C288" s="12" t="s">
        <v>16</v>
      </c>
      <c r="D288" s="12" t="s">
        <v>148</v>
      </c>
      <c r="E288" s="13" t="s">
        <v>915</v>
      </c>
      <c r="F288" s="12" t="s">
        <v>33</v>
      </c>
      <c r="G288" s="12">
        <v>60000</v>
      </c>
      <c r="H288" s="12">
        <v>45000</v>
      </c>
      <c r="I288" s="13" t="s">
        <v>916</v>
      </c>
      <c r="J288" s="12" t="s">
        <v>891</v>
      </c>
      <c r="K288" s="36" t="s">
        <v>102</v>
      </c>
    </row>
    <row r="289" spans="1:11" ht="23.45" customHeight="1">
      <c r="A289" s="12">
        <v>8</v>
      </c>
      <c r="B289" s="13" t="s">
        <v>917</v>
      </c>
      <c r="C289" s="20" t="s">
        <v>39</v>
      </c>
      <c r="D289" s="20" t="s">
        <v>148</v>
      </c>
      <c r="E289" s="13" t="s">
        <v>918</v>
      </c>
      <c r="F289" s="12" t="s">
        <v>33</v>
      </c>
      <c r="G289" s="12">
        <v>440000</v>
      </c>
      <c r="H289" s="12">
        <v>100000</v>
      </c>
      <c r="I289" s="13" t="s">
        <v>919</v>
      </c>
      <c r="J289" s="12" t="s">
        <v>891</v>
      </c>
      <c r="K289" s="36" t="s">
        <v>102</v>
      </c>
    </row>
    <row r="290" spans="1:11" ht="27" customHeight="1">
      <c r="A290" s="12">
        <v>9</v>
      </c>
      <c r="B290" s="13" t="s">
        <v>920</v>
      </c>
      <c r="C290" s="20" t="s">
        <v>39</v>
      </c>
      <c r="D290" s="20" t="s">
        <v>148</v>
      </c>
      <c r="E290" s="13" t="s">
        <v>921</v>
      </c>
      <c r="F290" s="12" t="s">
        <v>61</v>
      </c>
      <c r="G290" s="12">
        <v>36000</v>
      </c>
      <c r="H290" s="12">
        <v>5000</v>
      </c>
      <c r="I290" s="13" t="s">
        <v>922</v>
      </c>
      <c r="J290" s="12" t="s">
        <v>278</v>
      </c>
      <c r="K290" s="36" t="s">
        <v>102</v>
      </c>
    </row>
    <row r="291" spans="1:11" ht="32.1" customHeight="1">
      <c r="A291" s="12">
        <v>10</v>
      </c>
      <c r="B291" s="17" t="s">
        <v>923</v>
      </c>
      <c r="C291" s="20" t="s">
        <v>39</v>
      </c>
      <c r="D291" s="20" t="s">
        <v>148</v>
      </c>
      <c r="E291" s="13" t="s">
        <v>924</v>
      </c>
      <c r="F291" s="12" t="s">
        <v>380</v>
      </c>
      <c r="G291" s="12">
        <v>217935</v>
      </c>
      <c r="H291" s="12">
        <v>80000</v>
      </c>
      <c r="I291" s="13" t="s">
        <v>925</v>
      </c>
      <c r="J291" s="12" t="s">
        <v>278</v>
      </c>
      <c r="K291" s="36" t="s">
        <v>926</v>
      </c>
    </row>
    <row r="292" spans="1:11" ht="30.95" customHeight="1">
      <c r="A292" s="12">
        <v>11</v>
      </c>
      <c r="B292" s="13" t="s">
        <v>927</v>
      </c>
      <c r="C292" s="20" t="s">
        <v>39</v>
      </c>
      <c r="D292" s="12" t="s">
        <v>148</v>
      </c>
      <c r="E292" s="13" t="s">
        <v>928</v>
      </c>
      <c r="F292" s="12" t="s">
        <v>61</v>
      </c>
      <c r="G292" s="12">
        <v>15000</v>
      </c>
      <c r="H292" s="12">
        <v>9500</v>
      </c>
      <c r="I292" s="13" t="s">
        <v>929</v>
      </c>
      <c r="J292" s="12" t="s">
        <v>930</v>
      </c>
      <c r="K292" s="36" t="s">
        <v>63</v>
      </c>
    </row>
    <row r="293" spans="1:11" ht="62.1" customHeight="1">
      <c r="A293" s="12">
        <v>12</v>
      </c>
      <c r="B293" s="13" t="s">
        <v>931</v>
      </c>
      <c r="C293" s="20" t="s">
        <v>16</v>
      </c>
      <c r="D293" s="19" t="s">
        <v>148</v>
      </c>
      <c r="E293" s="17" t="s">
        <v>932</v>
      </c>
      <c r="F293" s="34" t="s">
        <v>134</v>
      </c>
      <c r="G293" s="34">
        <v>110000</v>
      </c>
      <c r="H293" s="12">
        <v>5000</v>
      </c>
      <c r="I293" s="17" t="s">
        <v>933</v>
      </c>
      <c r="J293" s="12" t="s">
        <v>891</v>
      </c>
      <c r="K293" s="36" t="s">
        <v>102</v>
      </c>
    </row>
    <row r="294" spans="1:11" ht="23.45" customHeight="1">
      <c r="A294" s="12">
        <v>13</v>
      </c>
      <c r="B294" s="13" t="s">
        <v>934</v>
      </c>
      <c r="C294" s="20" t="s">
        <v>39</v>
      </c>
      <c r="D294" s="19" t="s">
        <v>148</v>
      </c>
      <c r="E294" s="17" t="s">
        <v>935</v>
      </c>
      <c r="F294" s="20" t="s">
        <v>936</v>
      </c>
      <c r="G294" s="14">
        <v>100000</v>
      </c>
      <c r="H294" s="12">
        <v>5000</v>
      </c>
      <c r="I294" s="17" t="s">
        <v>937</v>
      </c>
      <c r="J294" s="12" t="s">
        <v>891</v>
      </c>
      <c r="K294" s="36" t="s">
        <v>102</v>
      </c>
    </row>
    <row r="295" spans="1:11" ht="23.45" customHeight="1">
      <c r="A295" s="12">
        <v>14</v>
      </c>
      <c r="B295" s="13" t="s">
        <v>938</v>
      </c>
      <c r="C295" s="20" t="s">
        <v>39</v>
      </c>
      <c r="D295" s="19" t="s">
        <v>148</v>
      </c>
      <c r="E295" s="13" t="s">
        <v>939</v>
      </c>
      <c r="F295" s="12" t="s">
        <v>61</v>
      </c>
      <c r="G295" s="14">
        <v>70000</v>
      </c>
      <c r="H295" s="12">
        <v>55000</v>
      </c>
      <c r="I295" s="17" t="s">
        <v>940</v>
      </c>
      <c r="J295" s="12" t="s">
        <v>891</v>
      </c>
      <c r="K295" s="36" t="s">
        <v>63</v>
      </c>
    </row>
    <row r="296" spans="1:11" ht="11.25" customHeight="1">
      <c r="A296" s="12"/>
      <c r="B296" s="10" t="s">
        <v>941</v>
      </c>
      <c r="C296" s="9"/>
      <c r="D296" s="9"/>
      <c r="E296" s="13"/>
      <c r="F296" s="9"/>
      <c r="G296" s="9"/>
      <c r="H296" s="9">
        <f>SUM(H297:H309)</f>
        <v>396700</v>
      </c>
      <c r="I296" s="13"/>
      <c r="J296" s="12"/>
      <c r="K296" s="14"/>
    </row>
    <row r="297" spans="1:11" ht="86.1" customHeight="1">
      <c r="A297" s="12">
        <v>1</v>
      </c>
      <c r="B297" s="13" t="s">
        <v>942</v>
      </c>
      <c r="C297" s="12" t="s">
        <v>39</v>
      </c>
      <c r="D297" s="12" t="s">
        <v>294</v>
      </c>
      <c r="E297" s="13" t="s">
        <v>943</v>
      </c>
      <c r="F297" s="12" t="s">
        <v>944</v>
      </c>
      <c r="G297" s="12">
        <v>164300</v>
      </c>
      <c r="H297" s="12">
        <v>5000</v>
      </c>
      <c r="I297" s="13" t="s">
        <v>945</v>
      </c>
      <c r="J297" s="12" t="s">
        <v>946</v>
      </c>
      <c r="K297" s="20" t="s">
        <v>36</v>
      </c>
    </row>
    <row r="298" spans="1:11" ht="45" customHeight="1">
      <c r="A298" s="12">
        <v>2</v>
      </c>
      <c r="B298" s="13" t="s">
        <v>947</v>
      </c>
      <c r="C298" s="12" t="s">
        <v>39</v>
      </c>
      <c r="D298" s="12" t="s">
        <v>294</v>
      </c>
      <c r="E298" s="13" t="s">
        <v>948</v>
      </c>
      <c r="F298" s="12" t="s">
        <v>96</v>
      </c>
      <c r="G298" s="12">
        <v>42000</v>
      </c>
      <c r="H298" s="12">
        <v>32000</v>
      </c>
      <c r="I298" s="13" t="s">
        <v>949</v>
      </c>
      <c r="J298" s="12" t="s">
        <v>946</v>
      </c>
      <c r="K298" s="20" t="s">
        <v>36</v>
      </c>
    </row>
    <row r="299" spans="1:11" ht="42" customHeight="1">
      <c r="A299" s="12">
        <v>3</v>
      </c>
      <c r="B299" s="13" t="s">
        <v>950</v>
      </c>
      <c r="C299" s="20" t="s">
        <v>39</v>
      </c>
      <c r="D299" s="20" t="s">
        <v>294</v>
      </c>
      <c r="E299" s="17" t="s">
        <v>951</v>
      </c>
      <c r="F299" s="20" t="s">
        <v>125</v>
      </c>
      <c r="G299" s="20">
        <v>280000</v>
      </c>
      <c r="H299" s="12">
        <v>80000</v>
      </c>
      <c r="I299" s="13" t="s">
        <v>952</v>
      </c>
      <c r="J299" s="12" t="s">
        <v>372</v>
      </c>
      <c r="K299" s="20" t="s">
        <v>297</v>
      </c>
    </row>
    <row r="300" spans="1:11" ht="51" customHeight="1">
      <c r="A300" s="12">
        <v>4</v>
      </c>
      <c r="B300" s="17" t="s">
        <v>953</v>
      </c>
      <c r="C300" s="20" t="s">
        <v>39</v>
      </c>
      <c r="D300" s="20" t="s">
        <v>954</v>
      </c>
      <c r="E300" s="17" t="s">
        <v>955</v>
      </c>
      <c r="F300" s="26" t="s">
        <v>125</v>
      </c>
      <c r="G300" s="26">
        <v>300000</v>
      </c>
      <c r="H300" s="12">
        <v>70000</v>
      </c>
      <c r="I300" s="13" t="s">
        <v>956</v>
      </c>
      <c r="J300" s="12" t="s">
        <v>957</v>
      </c>
      <c r="K300" s="20" t="s">
        <v>36</v>
      </c>
    </row>
    <row r="301" spans="1:11" ht="71.099999999999994" customHeight="1">
      <c r="A301" s="12">
        <v>5</v>
      </c>
      <c r="B301" s="17" t="s">
        <v>958</v>
      </c>
      <c r="C301" s="12" t="s">
        <v>39</v>
      </c>
      <c r="D301" s="20" t="s">
        <v>294</v>
      </c>
      <c r="E301" s="17" t="s">
        <v>959</v>
      </c>
      <c r="F301" s="20" t="s">
        <v>42</v>
      </c>
      <c r="G301" s="20">
        <v>300000</v>
      </c>
      <c r="H301" s="12">
        <v>80000</v>
      </c>
      <c r="I301" s="13" t="s">
        <v>960</v>
      </c>
      <c r="J301" s="12" t="s">
        <v>946</v>
      </c>
      <c r="K301" s="20" t="s">
        <v>36</v>
      </c>
    </row>
    <row r="302" spans="1:11" ht="42" customHeight="1">
      <c r="A302" s="12">
        <v>6</v>
      </c>
      <c r="B302" s="13" t="s">
        <v>961</v>
      </c>
      <c r="C302" s="12" t="s">
        <v>39</v>
      </c>
      <c r="D302" s="20" t="s">
        <v>764</v>
      </c>
      <c r="E302" s="17" t="s">
        <v>962</v>
      </c>
      <c r="F302" s="20" t="s">
        <v>118</v>
      </c>
      <c r="G302" s="12">
        <v>75938</v>
      </c>
      <c r="H302" s="12">
        <v>10000</v>
      </c>
      <c r="I302" s="13" t="s">
        <v>963</v>
      </c>
      <c r="J302" s="12" t="s">
        <v>964</v>
      </c>
      <c r="K302" s="20" t="s">
        <v>767</v>
      </c>
    </row>
    <row r="303" spans="1:11" ht="78" customHeight="1">
      <c r="A303" s="12">
        <v>7</v>
      </c>
      <c r="B303" s="13" t="s">
        <v>965</v>
      </c>
      <c r="C303" s="12" t="s">
        <v>39</v>
      </c>
      <c r="D303" s="20" t="s">
        <v>294</v>
      </c>
      <c r="E303" s="17" t="s">
        <v>966</v>
      </c>
      <c r="F303" s="20" t="s">
        <v>90</v>
      </c>
      <c r="G303" s="12">
        <v>36000</v>
      </c>
      <c r="H303" s="12">
        <v>10000</v>
      </c>
      <c r="I303" s="13" t="s">
        <v>967</v>
      </c>
      <c r="J303" s="12" t="s">
        <v>946</v>
      </c>
      <c r="K303" s="20" t="s">
        <v>373</v>
      </c>
    </row>
    <row r="304" spans="1:11" ht="56.1" customHeight="1">
      <c r="A304" s="12">
        <v>8</v>
      </c>
      <c r="B304" s="17" t="s">
        <v>968</v>
      </c>
      <c r="C304" s="20" t="s">
        <v>39</v>
      </c>
      <c r="D304" s="20" t="s">
        <v>969</v>
      </c>
      <c r="E304" s="17" t="s">
        <v>970</v>
      </c>
      <c r="F304" s="20" t="s">
        <v>971</v>
      </c>
      <c r="G304" s="20">
        <v>170000</v>
      </c>
      <c r="H304" s="12">
        <v>5000</v>
      </c>
      <c r="I304" s="13" t="s">
        <v>972</v>
      </c>
      <c r="J304" s="12" t="s">
        <v>957</v>
      </c>
      <c r="K304" s="20" t="s">
        <v>503</v>
      </c>
    </row>
    <row r="305" spans="1:11" ht="32.1" customHeight="1">
      <c r="A305" s="12">
        <v>9</v>
      </c>
      <c r="B305" s="13" t="s">
        <v>973</v>
      </c>
      <c r="C305" s="12" t="s">
        <v>39</v>
      </c>
      <c r="D305" s="12" t="s">
        <v>764</v>
      </c>
      <c r="E305" s="13" t="s">
        <v>974</v>
      </c>
      <c r="F305" s="12" t="s">
        <v>96</v>
      </c>
      <c r="G305" s="12">
        <v>5000</v>
      </c>
      <c r="H305" s="12">
        <v>3700</v>
      </c>
      <c r="I305" s="13" t="s">
        <v>975</v>
      </c>
      <c r="J305" s="12" t="s">
        <v>792</v>
      </c>
      <c r="K305" s="20" t="s">
        <v>767</v>
      </c>
    </row>
    <row r="306" spans="1:11" ht="96" customHeight="1">
      <c r="A306" s="12">
        <v>10</v>
      </c>
      <c r="B306" s="13" t="s">
        <v>976</v>
      </c>
      <c r="C306" s="12" t="s">
        <v>39</v>
      </c>
      <c r="D306" s="20" t="s">
        <v>969</v>
      </c>
      <c r="E306" s="13" t="s">
        <v>977</v>
      </c>
      <c r="F306" s="12" t="s">
        <v>96</v>
      </c>
      <c r="G306" s="12">
        <v>70000</v>
      </c>
      <c r="H306" s="12">
        <v>31000</v>
      </c>
      <c r="I306" s="13" t="s">
        <v>978</v>
      </c>
      <c r="J306" s="20" t="s">
        <v>957</v>
      </c>
      <c r="K306" s="20" t="s">
        <v>979</v>
      </c>
    </row>
    <row r="307" spans="1:11" ht="63.95" customHeight="1">
      <c r="A307" s="12">
        <v>11</v>
      </c>
      <c r="B307" s="13" t="s">
        <v>980</v>
      </c>
      <c r="C307" s="12" t="s">
        <v>16</v>
      </c>
      <c r="D307" s="16" t="s">
        <v>954</v>
      </c>
      <c r="E307" s="13" t="s">
        <v>981</v>
      </c>
      <c r="F307" s="12" t="s">
        <v>19</v>
      </c>
      <c r="G307" s="12">
        <v>20000</v>
      </c>
      <c r="H307" s="12">
        <v>20000</v>
      </c>
      <c r="I307" s="13" t="s">
        <v>982</v>
      </c>
      <c r="J307" s="12" t="s">
        <v>946</v>
      </c>
      <c r="K307" s="20" t="s">
        <v>36</v>
      </c>
    </row>
    <row r="308" spans="1:11" ht="80.099999999999994" customHeight="1">
      <c r="A308" s="12">
        <v>12</v>
      </c>
      <c r="B308" s="13" t="s">
        <v>983</v>
      </c>
      <c r="C308" s="12" t="s">
        <v>16</v>
      </c>
      <c r="D308" s="14" t="s">
        <v>294</v>
      </c>
      <c r="E308" s="13" t="s">
        <v>984</v>
      </c>
      <c r="F308" s="12" t="s">
        <v>134</v>
      </c>
      <c r="G308" s="12">
        <v>84203</v>
      </c>
      <c r="H308" s="12">
        <v>30000</v>
      </c>
      <c r="I308" s="13" t="s">
        <v>985</v>
      </c>
      <c r="J308" s="12" t="s">
        <v>946</v>
      </c>
      <c r="K308" s="20" t="s">
        <v>36</v>
      </c>
    </row>
    <row r="309" spans="1:11" ht="48" customHeight="1">
      <c r="A309" s="12">
        <v>13</v>
      </c>
      <c r="B309" s="13" t="s">
        <v>986</v>
      </c>
      <c r="C309" s="12" t="s">
        <v>16</v>
      </c>
      <c r="D309" s="16" t="s">
        <v>987</v>
      </c>
      <c r="E309" s="13" t="s">
        <v>988</v>
      </c>
      <c r="F309" s="12" t="s">
        <v>134</v>
      </c>
      <c r="G309" s="12">
        <v>99400</v>
      </c>
      <c r="H309" s="12">
        <v>20000</v>
      </c>
      <c r="I309" s="13" t="s">
        <v>989</v>
      </c>
      <c r="J309" s="12" t="s">
        <v>946</v>
      </c>
      <c r="K309" s="36" t="s">
        <v>990</v>
      </c>
    </row>
    <row r="310" spans="1:11" ht="21" customHeight="1">
      <c r="A310" s="12"/>
      <c r="B310" s="48" t="s">
        <v>991</v>
      </c>
      <c r="C310" s="9"/>
      <c r="D310" s="9"/>
      <c r="E310" s="13"/>
      <c r="F310" s="9"/>
      <c r="G310" s="9"/>
      <c r="H310" s="9">
        <v>20000</v>
      </c>
      <c r="I310" s="13"/>
      <c r="J310" s="12"/>
      <c r="K310" s="14"/>
    </row>
    <row r="311" spans="1:11" ht="45" customHeight="1">
      <c r="A311" s="12">
        <v>1</v>
      </c>
      <c r="B311" s="13" t="s">
        <v>992</v>
      </c>
      <c r="C311" s="12" t="s">
        <v>16</v>
      </c>
      <c r="D311" s="12" t="s">
        <v>993</v>
      </c>
      <c r="E311" s="13" t="s">
        <v>994</v>
      </c>
      <c r="F311" s="12" t="s">
        <v>105</v>
      </c>
      <c r="G311" s="12">
        <v>70000</v>
      </c>
      <c r="H311" s="12">
        <v>20000</v>
      </c>
      <c r="I311" s="13" t="s">
        <v>995</v>
      </c>
      <c r="J311" s="12" t="s">
        <v>991</v>
      </c>
      <c r="K311" s="24" t="s">
        <v>93</v>
      </c>
    </row>
  </sheetData>
  <autoFilter ref="A4:K311">
    <extLst/>
  </autoFilter>
  <mergeCells count="4">
    <mergeCell ref="A1:B1"/>
    <mergeCell ref="A2:K2"/>
    <mergeCell ref="J3:K3"/>
    <mergeCell ref="A5:B5"/>
  </mergeCells>
  <phoneticPr fontId="13" type="noConversion"/>
  <conditionalFormatting sqref="B18">
    <cfRule type="duplicateValues" dxfId="124" priority="62"/>
    <cfRule type="duplicateValues" dxfId="123" priority="63"/>
  </conditionalFormatting>
  <conditionalFormatting sqref="B19">
    <cfRule type="duplicateValues" dxfId="122" priority="60"/>
    <cfRule type="duplicateValues" dxfId="121" priority="61"/>
  </conditionalFormatting>
  <conditionalFormatting sqref="B22">
    <cfRule type="duplicateValues" dxfId="120" priority="64"/>
    <cfRule type="duplicateValues" dxfId="119" priority="65"/>
  </conditionalFormatting>
  <conditionalFormatting sqref="B24">
    <cfRule type="duplicateValues" dxfId="118" priority="202"/>
  </conditionalFormatting>
  <conditionalFormatting sqref="B26">
    <cfRule type="duplicateValues" dxfId="117" priority="117"/>
    <cfRule type="duplicateValues" dxfId="116" priority="118"/>
  </conditionalFormatting>
  <conditionalFormatting sqref="B29">
    <cfRule type="duplicateValues" dxfId="115" priority="66"/>
    <cfRule type="duplicateValues" dxfId="114" priority="67"/>
  </conditionalFormatting>
  <conditionalFormatting sqref="B40">
    <cfRule type="duplicateValues" dxfId="113" priority="107"/>
  </conditionalFormatting>
  <conditionalFormatting sqref="B51">
    <cfRule type="duplicateValues" dxfId="112" priority="149"/>
    <cfRule type="duplicateValues" dxfId="111" priority="150"/>
  </conditionalFormatting>
  <conditionalFormatting sqref="B53">
    <cfRule type="duplicateValues" dxfId="110" priority="91"/>
  </conditionalFormatting>
  <conditionalFormatting sqref="B54">
    <cfRule type="duplicateValues" dxfId="109" priority="92"/>
  </conditionalFormatting>
  <conditionalFormatting sqref="B57">
    <cfRule type="duplicateValues" dxfId="108" priority="98"/>
  </conditionalFormatting>
  <conditionalFormatting sqref="B62">
    <cfRule type="duplicateValues" dxfId="107" priority="83"/>
  </conditionalFormatting>
  <conditionalFormatting sqref="B63">
    <cfRule type="duplicateValues" dxfId="106" priority="68"/>
    <cfRule type="duplicateValues" dxfId="105" priority="69"/>
    <cfRule type="duplicateValues" dxfId="104" priority="70"/>
  </conditionalFormatting>
  <conditionalFormatting sqref="B64">
    <cfRule type="duplicateValues" dxfId="103" priority="95"/>
  </conditionalFormatting>
  <conditionalFormatting sqref="B65">
    <cfRule type="duplicateValues" dxfId="102" priority="90"/>
  </conditionalFormatting>
  <conditionalFormatting sqref="B66">
    <cfRule type="duplicateValues" dxfId="101" priority="89"/>
  </conditionalFormatting>
  <conditionalFormatting sqref="B68">
    <cfRule type="duplicateValues" dxfId="100" priority="87"/>
  </conditionalFormatting>
  <conditionalFormatting sqref="B77">
    <cfRule type="duplicateValues" dxfId="99" priority="111"/>
    <cfRule type="duplicateValues" dxfId="98" priority="112"/>
  </conditionalFormatting>
  <conditionalFormatting sqref="B81">
    <cfRule type="duplicateValues" dxfId="97" priority="77"/>
    <cfRule type="duplicateValues" dxfId="96" priority="78"/>
    <cfRule type="duplicateValues" dxfId="95" priority="79"/>
  </conditionalFormatting>
  <conditionalFormatting sqref="B82">
    <cfRule type="duplicateValues" dxfId="94" priority="74"/>
    <cfRule type="duplicateValues" dxfId="93" priority="75"/>
    <cfRule type="duplicateValues" dxfId="92" priority="76"/>
  </conditionalFormatting>
  <conditionalFormatting sqref="B99">
    <cfRule type="duplicateValues" dxfId="91" priority="132"/>
  </conditionalFormatting>
  <conditionalFormatting sqref="B100">
    <cfRule type="duplicateValues" dxfId="90" priority="131"/>
  </conditionalFormatting>
  <conditionalFormatting sqref="B102">
    <cfRule type="duplicateValues" dxfId="89" priority="125"/>
    <cfRule type="duplicateValues" dxfId="88" priority="126"/>
  </conditionalFormatting>
  <conditionalFormatting sqref="B104">
    <cfRule type="duplicateValues" dxfId="87" priority="109"/>
    <cfRule type="duplicateValues" dxfId="86" priority="110"/>
  </conditionalFormatting>
  <conditionalFormatting sqref="B150">
    <cfRule type="duplicateValues" dxfId="85" priority="212"/>
  </conditionalFormatting>
  <conditionalFormatting sqref="B181">
    <cfRule type="duplicateValues" dxfId="84" priority="191"/>
  </conditionalFormatting>
  <conditionalFormatting sqref="B182">
    <cfRule type="duplicateValues" dxfId="83" priority="190"/>
  </conditionalFormatting>
  <conditionalFormatting sqref="B183">
    <cfRule type="duplicateValues" dxfId="82" priority="189"/>
  </conditionalFormatting>
  <conditionalFormatting sqref="B185">
    <cfRule type="duplicateValues" dxfId="81" priority="105"/>
  </conditionalFormatting>
  <conditionalFormatting sqref="B208">
    <cfRule type="duplicateValues" dxfId="80" priority="108"/>
  </conditionalFormatting>
  <conditionalFormatting sqref="B228">
    <cfRule type="duplicateValues" dxfId="79" priority="38"/>
  </conditionalFormatting>
  <conditionalFormatting sqref="B232">
    <cfRule type="duplicateValues" dxfId="78" priority="16"/>
    <cfRule type="duplicateValues" dxfId="77" priority="17"/>
  </conditionalFormatting>
  <conditionalFormatting sqref="B233">
    <cfRule type="duplicateValues" dxfId="76" priority="11"/>
  </conditionalFormatting>
  <conditionalFormatting sqref="B244">
    <cfRule type="duplicateValues" dxfId="75" priority="37"/>
  </conditionalFormatting>
  <conditionalFormatting sqref="B255">
    <cfRule type="duplicateValues" dxfId="74" priority="141"/>
    <cfRule type="duplicateValues" dxfId="73" priority="142"/>
  </conditionalFormatting>
  <conditionalFormatting sqref="B261">
    <cfRule type="duplicateValues" dxfId="72" priority="22"/>
  </conditionalFormatting>
  <conditionalFormatting sqref="B269">
    <cfRule type="duplicateValues" dxfId="71" priority="6"/>
    <cfRule type="duplicateValues" dxfId="70" priority="7"/>
    <cfRule type="duplicateValues" dxfId="69" priority="8"/>
  </conditionalFormatting>
  <conditionalFormatting sqref="B270">
    <cfRule type="duplicateValues" dxfId="68" priority="12"/>
    <cfRule type="duplicateValues" dxfId="67" priority="13"/>
  </conditionalFormatting>
  <conditionalFormatting sqref="B282">
    <cfRule type="duplicateValues" dxfId="66" priority="29"/>
  </conditionalFormatting>
  <conditionalFormatting sqref="B286">
    <cfRule type="duplicateValues" dxfId="65" priority="28"/>
  </conditionalFormatting>
  <conditionalFormatting sqref="B287">
    <cfRule type="duplicateValues" dxfId="64" priority="3"/>
    <cfRule type="duplicateValues" dxfId="63" priority="4"/>
    <cfRule type="duplicateValues" dxfId="62" priority="5"/>
  </conditionalFormatting>
  <conditionalFormatting sqref="B289">
    <cfRule type="duplicateValues" dxfId="61" priority="31"/>
  </conditionalFormatting>
  <conditionalFormatting sqref="B290">
    <cfRule type="duplicateValues" dxfId="60" priority="32"/>
  </conditionalFormatting>
  <conditionalFormatting sqref="B291">
    <cfRule type="duplicateValues" dxfId="59" priority="33"/>
  </conditionalFormatting>
  <conditionalFormatting sqref="B293">
    <cfRule type="duplicateValues" dxfId="58" priority="30"/>
  </conditionalFormatting>
  <conditionalFormatting sqref="H293">
    <cfRule type="duplicateValues" dxfId="57" priority="24"/>
  </conditionalFormatting>
  <conditionalFormatting sqref="B294">
    <cfRule type="duplicateValues" dxfId="56" priority="35"/>
  </conditionalFormatting>
  <conditionalFormatting sqref="H294">
    <cfRule type="duplicateValues" dxfId="55" priority="27"/>
  </conditionalFormatting>
  <conditionalFormatting sqref="B295">
    <cfRule type="duplicateValues" dxfId="54" priority="34"/>
  </conditionalFormatting>
  <conditionalFormatting sqref="H295">
    <cfRule type="duplicateValues" dxfId="53" priority="26"/>
  </conditionalFormatting>
  <conditionalFormatting sqref="B297">
    <cfRule type="duplicateValues" dxfId="52" priority="41"/>
  </conditionalFormatting>
  <conditionalFormatting sqref="B306">
    <cfRule type="duplicateValues" dxfId="51" priority="42"/>
  </conditionalFormatting>
  <conditionalFormatting sqref="B308">
    <cfRule type="duplicateValues" dxfId="50" priority="9"/>
  </conditionalFormatting>
  <conditionalFormatting sqref="B311">
    <cfRule type="duplicateValues" dxfId="49" priority="18"/>
    <cfRule type="duplicateValues" dxfId="48" priority="19"/>
  </conditionalFormatting>
  <conditionalFormatting sqref="B18:B19">
    <cfRule type="duplicateValues" dxfId="47" priority="59"/>
  </conditionalFormatting>
  <conditionalFormatting sqref="B43:B44">
    <cfRule type="duplicateValues" dxfId="46" priority="71"/>
    <cfRule type="duplicateValues" dxfId="45" priority="72"/>
    <cfRule type="duplicateValues" dxfId="44" priority="73"/>
  </conditionalFormatting>
  <conditionalFormatting sqref="B60:B61">
    <cfRule type="duplicateValues" dxfId="43" priority="96"/>
  </conditionalFormatting>
  <conditionalFormatting sqref="B79:B80">
    <cfRule type="duplicateValues" dxfId="42" priority="80"/>
    <cfRule type="duplicateValues" dxfId="41" priority="81"/>
    <cfRule type="duplicateValues" dxfId="40" priority="82"/>
  </conditionalFormatting>
  <conditionalFormatting sqref="B95:B96">
    <cfRule type="duplicateValues" dxfId="39" priority="211"/>
  </conditionalFormatting>
  <conditionalFormatting sqref="B97:B98">
    <cfRule type="duplicateValues" dxfId="38" priority="133"/>
    <cfRule type="duplicateValues" dxfId="37" priority="134"/>
  </conditionalFormatting>
  <conditionalFormatting sqref="B109:B112">
    <cfRule type="duplicateValues" dxfId="36" priority="121"/>
  </conditionalFormatting>
  <conditionalFormatting sqref="B114:B118">
    <cfRule type="duplicateValues" dxfId="35" priority="106"/>
  </conditionalFormatting>
  <conditionalFormatting sqref="B120:B128">
    <cfRule type="duplicateValues" dxfId="34" priority="178"/>
  </conditionalFormatting>
  <conditionalFormatting sqref="B131:B133">
    <cfRule type="duplicateValues" dxfId="33" priority="217"/>
  </conditionalFormatting>
  <conditionalFormatting sqref="B142:B143">
    <cfRule type="duplicateValues" dxfId="32" priority="147"/>
    <cfRule type="duplicateValues" dxfId="31" priority="148"/>
  </conditionalFormatting>
  <conditionalFormatting sqref="B145:B149">
    <cfRule type="duplicateValues" dxfId="30" priority="213"/>
  </conditionalFormatting>
  <conditionalFormatting sqref="B152:B157">
    <cfRule type="duplicateValues" dxfId="29" priority="145"/>
    <cfRule type="duplicateValues" dxfId="28" priority="146"/>
  </conditionalFormatting>
  <conditionalFormatting sqref="B178:B180">
    <cfRule type="duplicateValues" dxfId="27" priority="192"/>
  </conditionalFormatting>
  <conditionalFormatting sqref="B185:B189">
    <cfRule type="duplicateValues" dxfId="26" priority="103"/>
  </conditionalFormatting>
  <conditionalFormatting sqref="B186:B189">
    <cfRule type="duplicateValues" dxfId="25" priority="104"/>
  </conditionalFormatting>
  <conditionalFormatting sqref="B223:B227">
    <cfRule type="duplicateValues" dxfId="24" priority="39"/>
  </conditionalFormatting>
  <conditionalFormatting sqref="B230:B231">
    <cfRule type="duplicateValues" dxfId="23" priority="44"/>
  </conditionalFormatting>
  <conditionalFormatting sqref="B262:B265">
    <cfRule type="duplicateValues" dxfId="22" priority="23"/>
  </conditionalFormatting>
  <conditionalFormatting sqref="B266:B267">
    <cfRule type="duplicateValues" dxfId="21" priority="21"/>
  </conditionalFormatting>
  <conditionalFormatting sqref="B271:B273">
    <cfRule type="duplicateValues" dxfId="20" priority="14"/>
    <cfRule type="duplicateValues" dxfId="19" priority="15"/>
  </conditionalFormatting>
  <conditionalFormatting sqref="B298:B305">
    <cfRule type="duplicateValues" dxfId="18" priority="43"/>
  </conditionalFormatting>
  <conditionalFormatting sqref="B3:B9 B12:B16 B25 B32:B34 B38:B39 B23 B108 B190 B198 B88:B94 B70 B49:B50 B52 B173:B177 B134:B141 B119 B184 B158:B166 B129:B130 B151 B144 B101 B113 B41 B211 B312:B1048576">
    <cfRule type="duplicateValues" dxfId="17" priority="233"/>
  </conditionalFormatting>
  <conditionalFormatting sqref="B3:B9 B12:B16 B27:B28 B30:B39 B23:B25 B45:B50 B101 B209:B211 B70 B144:B151 B113 B108 B119:B141 B52 B190:B207 B158:B184 B41:B42 B88:B96 B312:B1048576">
    <cfRule type="duplicateValues" dxfId="16" priority="154"/>
  </conditionalFormatting>
  <conditionalFormatting sqref="B3:B9 B12:B17 B30:B42 B23:B28 B20:B21 B83:B211 B255 B45:B61 B64:B78 B312:B1048576">
    <cfRule type="duplicateValues" dxfId="15" priority="86"/>
  </conditionalFormatting>
  <conditionalFormatting sqref="B10 B307 B309">
    <cfRule type="duplicateValues" dxfId="14" priority="40"/>
  </conditionalFormatting>
  <conditionalFormatting sqref="B10 B222:B231 B234:B246 B309:B310 B261:B268 B288:B307 B281:B286">
    <cfRule type="duplicateValues" dxfId="13" priority="20"/>
  </conditionalFormatting>
  <conditionalFormatting sqref="B10:B11 B222:B246 B288:B307 B261:B268 B270:B286 B309:B311">
    <cfRule type="duplicateValues" dxfId="12" priority="10"/>
  </conditionalFormatting>
  <conditionalFormatting sqref="B17 B20">
    <cfRule type="duplicateValues" dxfId="11" priority="119"/>
    <cfRule type="duplicateValues" dxfId="10" priority="120"/>
  </conditionalFormatting>
  <conditionalFormatting sqref="B21 B69 B67">
    <cfRule type="duplicateValues" dxfId="9" priority="94"/>
  </conditionalFormatting>
  <conditionalFormatting sqref="B27:B28 B30:B31">
    <cfRule type="duplicateValues" dxfId="8" priority="204"/>
  </conditionalFormatting>
  <conditionalFormatting sqref="B42 B45:B48">
    <cfRule type="duplicateValues" dxfId="7" priority="228"/>
  </conditionalFormatting>
  <conditionalFormatting sqref="B55:B56 B58:B59">
    <cfRule type="duplicateValues" dxfId="6" priority="97"/>
  </conditionalFormatting>
  <conditionalFormatting sqref="B71:B76 B83:B87 B78">
    <cfRule type="duplicateValues" dxfId="5" priority="115"/>
    <cfRule type="duplicateValues" dxfId="4" priority="116"/>
  </conditionalFormatting>
  <conditionalFormatting sqref="B103 B105:B107">
    <cfRule type="duplicateValues" dxfId="3" priority="127"/>
    <cfRule type="duplicateValues" dxfId="2" priority="128"/>
  </conditionalFormatting>
  <conditionalFormatting sqref="B222 B234:B243 B229 B281 B268 B296">
    <cfRule type="duplicateValues" dxfId="1" priority="45"/>
  </conditionalFormatting>
  <conditionalFormatting sqref="B284:B285 B292 B288">
    <cfRule type="duplicateValues" dxfId="0" priority="36"/>
  </conditionalFormatting>
  <printOptions horizontalCentered="1"/>
  <pageMargins left="0.27500000000000002" right="0.196527777777778" top="0.55069444444444404" bottom="0.39305555555555599" header="3.8888888888888903E-2" footer="7.8472222222222193E-2"/>
  <pageSetup paperSize="9" scale="85"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在建重点项目</vt:lpstr>
      <vt:lpstr>在建重点项目!Print_Area</vt:lpstr>
      <vt:lpstr>在建重点项目!Print_Titles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2020-09-16T02:57:00Z</dcterms:created>
  <dcterms:modified xsi:type="dcterms:W3CDTF">2022-06-29T09:54:56Z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109648E140C64329A1E10D22BC73506A</vt:lpwstr>
  </property>
</Properties>
</file>