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（新建）（一）" sheetId="1" r:id="rId1"/>
    <sheet name="附件1（改建或翻建）（二） " sheetId="2" r:id="rId2"/>
  </sheets>
  <definedNames>
    <definedName name="_xlnm.Print_Area" localSheetId="1">'附件1（改建或翻建）（二） '!$A$6:$J$42</definedName>
    <definedName name="_xlnm.Print_Area" localSheetId="0">'附件1（新建）（一）'!$A$30:$J$39</definedName>
  </definedNames>
  <calcPr calcId="144525"/>
</workbook>
</file>

<file path=xl/sharedStrings.xml><?xml version="1.0" encoding="utf-8"?>
<sst xmlns="http://schemas.openxmlformats.org/spreadsheetml/2006/main" count="635" uniqueCount="205">
  <si>
    <t>附件1</t>
  </si>
  <si>
    <r>
      <rPr>
        <sz val="18"/>
        <color rgb="FF000000"/>
        <rFont val="方正小标宋简体"/>
        <charset val="134"/>
      </rPr>
      <t>南安市</t>
    </r>
    <r>
      <rPr>
        <u/>
        <sz val="18"/>
        <color rgb="FF000000"/>
        <rFont val="方正小标宋简体"/>
        <charset val="134"/>
      </rPr>
      <t xml:space="preserve"> 省新 </t>
    </r>
    <r>
      <rPr>
        <sz val="18"/>
        <color rgb="FF000000"/>
        <rFont val="方正小标宋简体"/>
        <charset val="134"/>
      </rPr>
      <t>乡镇（街道）2024年农村村民个人新建（扩建、翻建）住宅审批信息汇总表（一）</t>
    </r>
  </si>
  <si>
    <t xml:space="preserve">单位（盖章）：                                                                                               </t>
  </si>
  <si>
    <t>序号</t>
  </si>
  <si>
    <t>申请人(户主姓名)</t>
  </si>
  <si>
    <t>身份证号</t>
  </si>
  <si>
    <t>家庭
人数</t>
  </si>
  <si>
    <t>土地权属单位</t>
  </si>
  <si>
    <t>申请类型</t>
  </si>
  <si>
    <t>申请理由</t>
  </si>
  <si>
    <t>地类</t>
  </si>
  <si>
    <t>审批情况</t>
  </si>
  <si>
    <t>是否录入网格E通</t>
  </si>
  <si>
    <t>备注</t>
  </si>
  <si>
    <t>建设用地</t>
  </si>
  <si>
    <t>未利用地</t>
  </si>
  <si>
    <t>批准时间</t>
  </si>
  <si>
    <t>建设类型</t>
  </si>
  <si>
    <t>用地面积
(平方米)</t>
  </si>
  <si>
    <t>建筑面积(平方米)</t>
  </si>
  <si>
    <t>其中使用农转非用地面积（平方米）</t>
  </si>
  <si>
    <t>尤艺生</t>
  </si>
  <si>
    <t>350*****416</t>
  </si>
  <si>
    <t>垵后村下西门</t>
  </si>
  <si>
    <t>3.无房新建</t>
  </si>
  <si>
    <t>1. 无住宅</t>
  </si>
  <si>
    <t>2024.1.19</t>
  </si>
  <si>
    <t>新建</t>
  </si>
  <si>
    <t>否</t>
  </si>
  <si>
    <t>王庭土</t>
  </si>
  <si>
    <t>350*****41X</t>
  </si>
  <si>
    <t>金丹社区金丹</t>
  </si>
  <si>
    <t>黄佳佳</t>
  </si>
  <si>
    <t>350*****713</t>
  </si>
  <si>
    <t>檀林村许格</t>
  </si>
  <si>
    <t>1.退旧建新</t>
  </si>
  <si>
    <t>2.原住宅面积低于法定标准</t>
  </si>
  <si>
    <t>黄真羲</t>
  </si>
  <si>
    <t>350*****469</t>
  </si>
  <si>
    <t>黄晓辉</t>
  </si>
  <si>
    <t>檀林村下角</t>
  </si>
  <si>
    <t>谢春成</t>
  </si>
  <si>
    <t>350*****471</t>
  </si>
  <si>
    <t>省身村交口</t>
  </si>
  <si>
    <t>2024.2.29</t>
  </si>
  <si>
    <t>谢锦汉</t>
  </si>
  <si>
    <t>350*****439</t>
  </si>
  <si>
    <t>谢锦迫</t>
  </si>
  <si>
    <t>350*****431</t>
  </si>
  <si>
    <t>谢锦标</t>
  </si>
  <si>
    <t>谢龙辉</t>
  </si>
  <si>
    <t>350*****716</t>
  </si>
  <si>
    <t>谢阳苗</t>
  </si>
  <si>
    <t>350*****492</t>
  </si>
  <si>
    <t>谢回来</t>
  </si>
  <si>
    <t>350*****411</t>
  </si>
  <si>
    <t>谢阳楚</t>
  </si>
  <si>
    <t>蔡小玲</t>
  </si>
  <si>
    <t>350*****426</t>
  </si>
  <si>
    <t>垵后村2组</t>
  </si>
  <si>
    <t>2024.3.29</t>
  </si>
  <si>
    <t>郑金福</t>
  </si>
  <si>
    <t>350*****419</t>
  </si>
  <si>
    <t>省东村龙头</t>
  </si>
  <si>
    <t>尤长河</t>
  </si>
  <si>
    <t>新厅村尾园</t>
  </si>
  <si>
    <t>尤长塔</t>
  </si>
  <si>
    <t>350*****450</t>
  </si>
  <si>
    <t>黄开明</t>
  </si>
  <si>
    <t>350*****478</t>
  </si>
  <si>
    <t>檀林村三落</t>
  </si>
  <si>
    <t>2024.4.11</t>
  </si>
  <si>
    <t>王瑞英</t>
  </si>
  <si>
    <t>350*****660</t>
  </si>
  <si>
    <t>王冰兰</t>
  </si>
  <si>
    <t>350*****421</t>
  </si>
  <si>
    <t>省东村太林</t>
  </si>
  <si>
    <t>杨佳鹏</t>
  </si>
  <si>
    <t>350*****715</t>
  </si>
  <si>
    <t>油园村枫脚</t>
  </si>
  <si>
    <t>2024.5.10</t>
  </si>
  <si>
    <t>王松福</t>
  </si>
  <si>
    <t>油园村内王</t>
  </si>
  <si>
    <t>尤泽超</t>
  </si>
  <si>
    <t>新厅村瓦窑埔</t>
  </si>
  <si>
    <t>郑福生</t>
  </si>
  <si>
    <t>350*****496</t>
  </si>
  <si>
    <t>省身村科桶</t>
  </si>
  <si>
    <t>黄世成</t>
  </si>
  <si>
    <t>350*****454</t>
  </si>
  <si>
    <t>2024.6.6</t>
  </si>
  <si>
    <t>黄文荣</t>
  </si>
  <si>
    <t>黄安微</t>
  </si>
  <si>
    <t>檀林村祖厝</t>
  </si>
  <si>
    <t>尤育生</t>
  </si>
  <si>
    <t>南金村曾官</t>
  </si>
  <si>
    <t>尤晓加</t>
  </si>
  <si>
    <t>350*****436</t>
  </si>
  <si>
    <t>尤传义</t>
  </si>
  <si>
    <t>350*****513</t>
  </si>
  <si>
    <t>尤传成</t>
  </si>
  <si>
    <t>尤文福</t>
  </si>
  <si>
    <t>350*****417</t>
  </si>
  <si>
    <t>苏秀梅</t>
  </si>
  <si>
    <t>350*****464</t>
  </si>
  <si>
    <t>陈奋发</t>
  </si>
  <si>
    <t>350*****459</t>
  </si>
  <si>
    <t>省东村南埔</t>
  </si>
  <si>
    <t>2024.6.18</t>
  </si>
  <si>
    <t>....</t>
  </si>
  <si>
    <t>合计</t>
  </si>
  <si>
    <t>/</t>
  </si>
  <si>
    <t>（一）申请类型：1.退旧建新、2.拆迁安置、3.无房新建</t>
  </si>
  <si>
    <t>（二）申请理由：1. 无住宅、2.原住宅面积低于法定标准、3.分户、4.拆迁安置、5.危房重建、6、原址翻建、7.其他</t>
  </si>
  <si>
    <t>（三）审批证号：1.建设用时批准书编号、2.乡村建设规划许可证编号、3.农村宅基地批准书编号</t>
  </si>
  <si>
    <r>
      <rPr>
        <sz val="18"/>
        <color rgb="FF000000"/>
        <rFont val="方正小标宋简体"/>
        <charset val="134"/>
      </rPr>
      <t>南安市</t>
    </r>
    <r>
      <rPr>
        <u/>
        <sz val="18"/>
        <color rgb="FF000000"/>
        <rFont val="方正小标宋简体"/>
        <charset val="134"/>
      </rPr>
      <t xml:space="preserve"> 省新 </t>
    </r>
    <r>
      <rPr>
        <sz val="18"/>
        <color rgb="FF000000"/>
        <rFont val="方正小标宋简体"/>
        <charset val="134"/>
      </rPr>
      <t>乡镇（街道）2024年农村村民个人新建（扩建、翻建）住宅审批信息汇总表（二）</t>
    </r>
  </si>
  <si>
    <t xml:space="preserve">单位（盖章）： 省新镇人民政府                                                                                              </t>
  </si>
  <si>
    <t>尤小彬</t>
  </si>
  <si>
    <t>垵后村后塘角</t>
  </si>
  <si>
    <t>1、退旧建新</t>
  </si>
  <si>
    <t>6、原址翻建（改建）</t>
  </si>
  <si>
    <t>翻建</t>
  </si>
  <si>
    <t>尤淑卿</t>
  </si>
  <si>
    <t>350*****448</t>
  </si>
  <si>
    <t>垵后村竹脚</t>
  </si>
  <si>
    <t>林芳州</t>
  </si>
  <si>
    <t>350*****432</t>
  </si>
  <si>
    <t>金丹社区牛角坑</t>
  </si>
  <si>
    <t>王秀遣</t>
  </si>
  <si>
    <t>350*****438</t>
  </si>
  <si>
    <t>陈水芳</t>
  </si>
  <si>
    <t>350*****414</t>
  </si>
  <si>
    <t>金丹社区古道桥</t>
  </si>
  <si>
    <t>黄亨鑫</t>
  </si>
  <si>
    <t>350*****43X</t>
  </si>
  <si>
    <t>王锦珍</t>
  </si>
  <si>
    <t>350*****445</t>
  </si>
  <si>
    <t>满山红村顶白土</t>
  </si>
  <si>
    <t>尤啊月</t>
  </si>
  <si>
    <t>350*****483</t>
  </si>
  <si>
    <t>满山红村洋中</t>
  </si>
  <si>
    <t>郑新超</t>
  </si>
  <si>
    <t>350*****490</t>
  </si>
  <si>
    <t>省身村七架</t>
  </si>
  <si>
    <t>郑新义</t>
  </si>
  <si>
    <t>黄田田</t>
  </si>
  <si>
    <t>350*****451</t>
  </si>
  <si>
    <t>蔡忠民</t>
  </si>
  <si>
    <t>油园村梅溪</t>
  </si>
  <si>
    <t>扩建</t>
  </si>
  <si>
    <t>陈永添</t>
  </si>
  <si>
    <t>省东村上金马墩</t>
  </si>
  <si>
    <t>黄乌姑</t>
  </si>
  <si>
    <t>350*****440</t>
  </si>
  <si>
    <t>檀林村龙水</t>
  </si>
  <si>
    <t>黄淑慧</t>
  </si>
  <si>
    <t>350*****461</t>
  </si>
  <si>
    <t>尤泽旺</t>
  </si>
  <si>
    <t>350*****09X</t>
  </si>
  <si>
    <t>尤跃进</t>
  </si>
  <si>
    <t>垵后村6组</t>
  </si>
  <si>
    <t>邬建清</t>
  </si>
  <si>
    <t>350*****498</t>
  </si>
  <si>
    <t>郑付渠</t>
  </si>
  <si>
    <t>350*****458</t>
  </si>
  <si>
    <t>尤长海</t>
  </si>
  <si>
    <t>王福成</t>
  </si>
  <si>
    <t>邱东阳</t>
  </si>
  <si>
    <t>油园村邱厝扶茂</t>
  </si>
  <si>
    <t>邱聪明</t>
  </si>
  <si>
    <t>尤伟鹏</t>
  </si>
  <si>
    <t>350*****410</t>
  </si>
  <si>
    <t>尤思聪</t>
  </si>
  <si>
    <t>350*****415</t>
  </si>
  <si>
    <t>新厅村古井</t>
  </si>
  <si>
    <t>郑友苏</t>
  </si>
  <si>
    <t>350*****47X</t>
  </si>
  <si>
    <t>邱金井</t>
  </si>
  <si>
    <t>350*****430</t>
  </si>
  <si>
    <t>黄德森</t>
  </si>
  <si>
    <t>350*****457</t>
  </si>
  <si>
    <t>西埔村土楼</t>
  </si>
  <si>
    <t>多户合建</t>
  </si>
  <si>
    <t>邬建波</t>
  </si>
  <si>
    <t>350*****45X</t>
  </si>
  <si>
    <t>陈星灿</t>
  </si>
  <si>
    <t>350*****476</t>
  </si>
  <si>
    <t>省东村细坑</t>
  </si>
  <si>
    <t>张政发</t>
  </si>
  <si>
    <t>350*****491</t>
  </si>
  <si>
    <t>省东村新村</t>
  </si>
  <si>
    <t>黄种加</t>
  </si>
  <si>
    <t>350*****494</t>
  </si>
  <si>
    <t>檀林村庄仔埕</t>
  </si>
  <si>
    <t>尤永志</t>
  </si>
  <si>
    <t>350*****412</t>
  </si>
  <si>
    <t>满金村美茂</t>
  </si>
  <si>
    <t>黄章清</t>
  </si>
  <si>
    <t>350*****474</t>
  </si>
  <si>
    <t>满山红楼仔</t>
  </si>
  <si>
    <t>黄章进</t>
  </si>
  <si>
    <t>350*****318</t>
  </si>
  <si>
    <t>林达良</t>
  </si>
  <si>
    <t>满山红三落</t>
  </si>
  <si>
    <t>（二）申请理由：1. 无住宅、2.原住宅面积低于法定标准、3.分户、4.拆迁安置、5.危房重建、6、原址翻建（改建）、7.其他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</si>
</sst>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u/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u/>
      <sz val="11"/>
      <color rgb="FF000000"/>
      <name val="仿宋_GB2312"/>
      <charset val="134"/>
    </font>
    <font>
      <u/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6" fillId="23" borderId="5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货币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9"/>
  <sheetViews>
    <sheetView tabSelected="1" workbookViewId="0">
      <selection activeCell="Q9" sqref="Q9"/>
    </sheetView>
  </sheetViews>
  <sheetFormatPr defaultColWidth="9" defaultRowHeight="13.5"/>
  <cols>
    <col min="1" max="1" width="4.25" style="28" customWidth="1"/>
    <col min="2" max="2" width="10.5" style="28" customWidth="1"/>
    <col min="3" max="3" width="21.5" style="28" customWidth="1"/>
    <col min="4" max="4" width="7" style="28" customWidth="1"/>
    <col min="5" max="5" width="13.375" style="28" customWidth="1"/>
    <col min="6" max="6" width="9" style="28"/>
    <col min="7" max="7" width="12.75" style="28" customWidth="1"/>
    <col min="8" max="9" width="9" style="28"/>
    <col min="10" max="10" width="12.5" style="28" customWidth="1"/>
    <col min="11" max="11" width="6.5" style="28" customWidth="1"/>
    <col min="12" max="12" width="8.625" style="28" customWidth="1"/>
    <col min="13" max="13" width="9" style="28"/>
    <col min="14" max="14" width="14.75" style="28" customWidth="1"/>
    <col min="15" max="15" width="8.625" style="28" customWidth="1"/>
    <col min="16" max="16" width="3.875" style="28" customWidth="1"/>
    <col min="17" max="16384" width="9" style="28"/>
  </cols>
  <sheetData>
    <row r="1" spans="1:1">
      <c r="A1" s="30" t="s">
        <v>0</v>
      </c>
    </row>
    <row r="2" ht="25.5" customHeight="1" spans="1:16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ht="24" customHeight="1" spans="1:16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ht="28.5" customHeight="1" spans="1:16">
      <c r="A4" s="34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5" t="s">
        <v>10</v>
      </c>
      <c r="I4" s="35"/>
      <c r="J4" s="37" t="s">
        <v>11</v>
      </c>
      <c r="K4" s="37"/>
      <c r="L4" s="37"/>
      <c r="M4" s="37"/>
      <c r="N4" s="37"/>
      <c r="O4" s="34" t="s">
        <v>12</v>
      </c>
      <c r="P4" s="34" t="s">
        <v>13</v>
      </c>
    </row>
    <row r="5" ht="42" customHeight="1" spans="1:16">
      <c r="A5" s="36"/>
      <c r="B5" s="36"/>
      <c r="C5" s="36"/>
      <c r="D5" s="36"/>
      <c r="E5" s="36"/>
      <c r="F5" s="36"/>
      <c r="G5" s="36"/>
      <c r="H5" s="37" t="s">
        <v>14</v>
      </c>
      <c r="I5" s="37" t="s">
        <v>15</v>
      </c>
      <c r="J5" s="51" t="s">
        <v>16</v>
      </c>
      <c r="K5" s="51" t="s">
        <v>17</v>
      </c>
      <c r="L5" s="36" t="s">
        <v>18</v>
      </c>
      <c r="M5" s="36" t="s">
        <v>19</v>
      </c>
      <c r="N5" s="36" t="s">
        <v>20</v>
      </c>
      <c r="O5" s="36"/>
      <c r="P5" s="51"/>
    </row>
    <row r="6" ht="35" customHeight="1" spans="1:16">
      <c r="A6" s="38">
        <v>1</v>
      </c>
      <c r="B6" s="39" t="s">
        <v>21</v>
      </c>
      <c r="C6" s="40" t="s">
        <v>22</v>
      </c>
      <c r="D6" s="41">
        <v>4</v>
      </c>
      <c r="E6" s="41" t="s">
        <v>23</v>
      </c>
      <c r="F6" s="41" t="s">
        <v>24</v>
      </c>
      <c r="G6" s="40" t="s">
        <v>25</v>
      </c>
      <c r="H6" s="40">
        <v>150</v>
      </c>
      <c r="I6" s="40">
        <v>0</v>
      </c>
      <c r="J6" s="41" t="s">
        <v>26</v>
      </c>
      <c r="K6" s="41" t="s">
        <v>27</v>
      </c>
      <c r="L6" s="41">
        <v>150</v>
      </c>
      <c r="M6" s="52">
        <v>450</v>
      </c>
      <c r="N6" s="52">
        <v>0</v>
      </c>
      <c r="O6" s="52" t="s">
        <v>28</v>
      </c>
      <c r="P6" s="39"/>
    </row>
    <row r="7" ht="35" customHeight="1" spans="1:16">
      <c r="A7" s="38">
        <v>2</v>
      </c>
      <c r="B7" s="39" t="s">
        <v>29</v>
      </c>
      <c r="C7" s="38" t="s">
        <v>30</v>
      </c>
      <c r="D7" s="39">
        <v>6</v>
      </c>
      <c r="E7" s="39" t="s">
        <v>31</v>
      </c>
      <c r="F7" s="41" t="s">
        <v>24</v>
      </c>
      <c r="G7" s="40" t="s">
        <v>25</v>
      </c>
      <c r="H7" s="40">
        <v>150</v>
      </c>
      <c r="I7" s="40">
        <v>0</v>
      </c>
      <c r="J7" s="41" t="s">
        <v>26</v>
      </c>
      <c r="K7" s="41" t="s">
        <v>27</v>
      </c>
      <c r="L7" s="41">
        <v>150</v>
      </c>
      <c r="M7" s="52">
        <v>450</v>
      </c>
      <c r="N7" s="52">
        <v>0</v>
      </c>
      <c r="O7" s="52" t="s">
        <v>28</v>
      </c>
      <c r="P7" s="53"/>
    </row>
    <row r="8" ht="35" customHeight="1" spans="1:16">
      <c r="A8" s="38">
        <v>3</v>
      </c>
      <c r="B8" s="39" t="s">
        <v>32</v>
      </c>
      <c r="C8" s="38" t="s">
        <v>33</v>
      </c>
      <c r="D8" s="39">
        <v>3</v>
      </c>
      <c r="E8" s="39" t="s">
        <v>34</v>
      </c>
      <c r="F8" s="41" t="s">
        <v>35</v>
      </c>
      <c r="G8" s="41" t="s">
        <v>36</v>
      </c>
      <c r="H8" s="38">
        <v>110</v>
      </c>
      <c r="I8" s="38">
        <v>0</v>
      </c>
      <c r="J8" s="41" t="s">
        <v>26</v>
      </c>
      <c r="K8" s="41" t="s">
        <v>27</v>
      </c>
      <c r="L8" s="53">
        <v>110</v>
      </c>
      <c r="M8" s="54">
        <v>330</v>
      </c>
      <c r="N8" s="54">
        <v>0</v>
      </c>
      <c r="O8" s="54" t="s">
        <v>28</v>
      </c>
      <c r="P8" s="53"/>
    </row>
    <row r="9" ht="35" customHeight="1" spans="1:16">
      <c r="A9" s="38">
        <v>4</v>
      </c>
      <c r="B9" s="39" t="s">
        <v>37</v>
      </c>
      <c r="C9" s="38" t="s">
        <v>38</v>
      </c>
      <c r="D9" s="39">
        <v>4</v>
      </c>
      <c r="E9" s="39" t="s">
        <v>34</v>
      </c>
      <c r="F9" s="41" t="s">
        <v>35</v>
      </c>
      <c r="G9" s="41" t="s">
        <v>36</v>
      </c>
      <c r="H9" s="38">
        <v>120</v>
      </c>
      <c r="I9" s="38">
        <v>0</v>
      </c>
      <c r="J9" s="41" t="s">
        <v>26</v>
      </c>
      <c r="K9" s="41" t="s">
        <v>27</v>
      </c>
      <c r="L9" s="53">
        <v>120</v>
      </c>
      <c r="M9" s="54">
        <v>360</v>
      </c>
      <c r="N9" s="54">
        <v>0</v>
      </c>
      <c r="O9" s="54" t="s">
        <v>28</v>
      </c>
      <c r="P9" s="53"/>
    </row>
    <row r="10" ht="35" customHeight="1" spans="1:16">
      <c r="A10" s="38">
        <v>5</v>
      </c>
      <c r="B10" s="39" t="s">
        <v>39</v>
      </c>
      <c r="C10" s="38" t="s">
        <v>22</v>
      </c>
      <c r="D10" s="39">
        <v>1</v>
      </c>
      <c r="E10" s="39" t="s">
        <v>40</v>
      </c>
      <c r="F10" s="41" t="s">
        <v>24</v>
      </c>
      <c r="G10" s="40" t="s">
        <v>25</v>
      </c>
      <c r="H10" s="38">
        <v>80</v>
      </c>
      <c r="I10" s="38">
        <v>0</v>
      </c>
      <c r="J10" s="41" t="s">
        <v>26</v>
      </c>
      <c r="K10" s="41" t="s">
        <v>27</v>
      </c>
      <c r="L10" s="53">
        <v>80</v>
      </c>
      <c r="M10" s="54">
        <v>240</v>
      </c>
      <c r="N10" s="54">
        <v>0</v>
      </c>
      <c r="O10" s="54" t="s">
        <v>28</v>
      </c>
      <c r="P10" s="53"/>
    </row>
    <row r="11" ht="35" customHeight="1" spans="1:16">
      <c r="A11" s="38">
        <v>6</v>
      </c>
      <c r="B11" s="39" t="s">
        <v>41</v>
      </c>
      <c r="C11" s="38" t="s">
        <v>42</v>
      </c>
      <c r="D11" s="39">
        <v>5</v>
      </c>
      <c r="E11" s="39" t="s">
        <v>43</v>
      </c>
      <c r="F11" s="41" t="s">
        <v>24</v>
      </c>
      <c r="G11" s="40" t="s">
        <v>25</v>
      </c>
      <c r="H11" s="38">
        <v>120</v>
      </c>
      <c r="I11" s="38">
        <v>0</v>
      </c>
      <c r="J11" s="41" t="s">
        <v>44</v>
      </c>
      <c r="K11" s="41" t="s">
        <v>27</v>
      </c>
      <c r="L11" s="55">
        <v>120</v>
      </c>
      <c r="M11" s="54">
        <f>L11*3</f>
        <v>360</v>
      </c>
      <c r="N11" s="54">
        <v>120</v>
      </c>
      <c r="O11" s="54" t="s">
        <v>28</v>
      </c>
      <c r="P11" s="53"/>
    </row>
    <row r="12" ht="35" customHeight="1" spans="1:16">
      <c r="A12" s="38">
        <v>7</v>
      </c>
      <c r="B12" s="39" t="s">
        <v>45</v>
      </c>
      <c r="C12" s="38" t="s">
        <v>46</v>
      </c>
      <c r="D12" s="39">
        <v>4</v>
      </c>
      <c r="E12" s="39" t="s">
        <v>43</v>
      </c>
      <c r="F12" s="41" t="s">
        <v>24</v>
      </c>
      <c r="G12" s="40" t="s">
        <v>25</v>
      </c>
      <c r="H12" s="38">
        <v>120</v>
      </c>
      <c r="I12" s="38">
        <v>0</v>
      </c>
      <c r="J12" s="41" t="s">
        <v>44</v>
      </c>
      <c r="K12" s="41" t="s">
        <v>27</v>
      </c>
      <c r="L12" s="55">
        <v>120</v>
      </c>
      <c r="M12" s="54">
        <f t="shared" ref="M12:M26" si="0">L12*3</f>
        <v>360</v>
      </c>
      <c r="N12" s="54">
        <v>120</v>
      </c>
      <c r="O12" s="54" t="s">
        <v>28</v>
      </c>
      <c r="P12" s="53"/>
    </row>
    <row r="13" ht="35" customHeight="1" spans="1:16">
      <c r="A13" s="38">
        <v>8</v>
      </c>
      <c r="B13" s="39" t="s">
        <v>47</v>
      </c>
      <c r="C13" s="38" t="s">
        <v>48</v>
      </c>
      <c r="D13" s="39">
        <v>4</v>
      </c>
      <c r="E13" s="39" t="s">
        <v>43</v>
      </c>
      <c r="F13" s="41" t="s">
        <v>24</v>
      </c>
      <c r="G13" s="40" t="s">
        <v>25</v>
      </c>
      <c r="H13" s="38">
        <v>120</v>
      </c>
      <c r="I13" s="38">
        <v>0</v>
      </c>
      <c r="J13" s="41" t="s">
        <v>44</v>
      </c>
      <c r="K13" s="41" t="s">
        <v>27</v>
      </c>
      <c r="L13" s="55">
        <v>80</v>
      </c>
      <c r="M13" s="54">
        <f t="shared" si="0"/>
        <v>240</v>
      </c>
      <c r="N13" s="54">
        <v>80</v>
      </c>
      <c r="O13" s="54" t="s">
        <v>28</v>
      </c>
      <c r="P13" s="53"/>
    </row>
    <row r="14" ht="35" customHeight="1" spans="1:16">
      <c r="A14" s="38">
        <v>9</v>
      </c>
      <c r="B14" s="39" t="s">
        <v>49</v>
      </c>
      <c r="C14" s="38" t="s">
        <v>46</v>
      </c>
      <c r="D14" s="39">
        <v>4</v>
      </c>
      <c r="E14" s="39" t="s">
        <v>43</v>
      </c>
      <c r="F14" s="41" t="s">
        <v>24</v>
      </c>
      <c r="G14" s="40" t="s">
        <v>25</v>
      </c>
      <c r="H14" s="38">
        <v>120</v>
      </c>
      <c r="I14" s="38">
        <v>0</v>
      </c>
      <c r="J14" s="41" t="s">
        <v>44</v>
      </c>
      <c r="K14" s="41" t="s">
        <v>27</v>
      </c>
      <c r="L14" s="55">
        <v>80</v>
      </c>
      <c r="M14" s="54">
        <f t="shared" si="0"/>
        <v>240</v>
      </c>
      <c r="N14" s="54">
        <v>80</v>
      </c>
      <c r="O14" s="54" t="s">
        <v>28</v>
      </c>
      <c r="P14" s="53"/>
    </row>
    <row r="15" ht="35" customHeight="1" spans="1:16">
      <c r="A15" s="38">
        <v>10</v>
      </c>
      <c r="B15" s="39" t="s">
        <v>50</v>
      </c>
      <c r="C15" s="38" t="s">
        <v>51</v>
      </c>
      <c r="D15" s="39">
        <v>1</v>
      </c>
      <c r="E15" s="39" t="s">
        <v>43</v>
      </c>
      <c r="F15" s="41" t="s">
        <v>24</v>
      </c>
      <c r="G15" s="40" t="s">
        <v>25</v>
      </c>
      <c r="H15" s="38">
        <v>80</v>
      </c>
      <c r="I15" s="38">
        <v>0</v>
      </c>
      <c r="J15" s="41" t="s">
        <v>44</v>
      </c>
      <c r="K15" s="41" t="s">
        <v>27</v>
      </c>
      <c r="L15" s="55">
        <v>80</v>
      </c>
      <c r="M15" s="54">
        <f t="shared" si="0"/>
        <v>240</v>
      </c>
      <c r="N15" s="54">
        <v>80</v>
      </c>
      <c r="O15" s="54" t="s">
        <v>28</v>
      </c>
      <c r="P15" s="53"/>
    </row>
    <row r="16" ht="35" customHeight="1" spans="1:16">
      <c r="A16" s="38">
        <v>11</v>
      </c>
      <c r="B16" s="39" t="s">
        <v>52</v>
      </c>
      <c r="C16" s="38" t="s">
        <v>53</v>
      </c>
      <c r="D16" s="39">
        <v>2</v>
      </c>
      <c r="E16" s="39" t="s">
        <v>43</v>
      </c>
      <c r="F16" s="41" t="s">
        <v>24</v>
      </c>
      <c r="G16" s="40" t="s">
        <v>25</v>
      </c>
      <c r="H16" s="38">
        <v>80</v>
      </c>
      <c r="I16" s="38">
        <v>0</v>
      </c>
      <c r="J16" s="41" t="s">
        <v>44</v>
      </c>
      <c r="K16" s="41" t="s">
        <v>27</v>
      </c>
      <c r="L16" s="55">
        <v>120</v>
      </c>
      <c r="M16" s="54">
        <f t="shared" si="0"/>
        <v>360</v>
      </c>
      <c r="N16" s="54">
        <v>120</v>
      </c>
      <c r="O16" s="54" t="s">
        <v>28</v>
      </c>
      <c r="P16" s="53"/>
    </row>
    <row r="17" ht="35" customHeight="1" spans="1:16">
      <c r="A17" s="38">
        <v>12</v>
      </c>
      <c r="B17" s="39" t="s">
        <v>54</v>
      </c>
      <c r="C17" s="38" t="s">
        <v>55</v>
      </c>
      <c r="D17" s="39">
        <v>2</v>
      </c>
      <c r="E17" s="39" t="s">
        <v>43</v>
      </c>
      <c r="F17" s="41" t="s">
        <v>24</v>
      </c>
      <c r="G17" s="40" t="s">
        <v>25</v>
      </c>
      <c r="H17" s="38">
        <v>80</v>
      </c>
      <c r="I17" s="38">
        <v>0</v>
      </c>
      <c r="J17" s="41" t="s">
        <v>44</v>
      </c>
      <c r="K17" s="41" t="s">
        <v>27</v>
      </c>
      <c r="L17" s="55">
        <v>120</v>
      </c>
      <c r="M17" s="54">
        <f t="shared" si="0"/>
        <v>360</v>
      </c>
      <c r="N17" s="54">
        <v>120</v>
      </c>
      <c r="O17" s="54" t="s">
        <v>28</v>
      </c>
      <c r="P17" s="53"/>
    </row>
    <row r="18" ht="35" customHeight="1" spans="1:16">
      <c r="A18" s="38">
        <v>13</v>
      </c>
      <c r="B18" s="39" t="s">
        <v>56</v>
      </c>
      <c r="C18" s="38" t="s">
        <v>48</v>
      </c>
      <c r="D18" s="39">
        <v>5</v>
      </c>
      <c r="E18" s="39" t="s">
        <v>43</v>
      </c>
      <c r="F18" s="41" t="s">
        <v>24</v>
      </c>
      <c r="G18" s="40" t="s">
        <v>25</v>
      </c>
      <c r="H18" s="38">
        <v>120</v>
      </c>
      <c r="I18" s="38">
        <v>0</v>
      </c>
      <c r="J18" s="41" t="s">
        <v>44</v>
      </c>
      <c r="K18" s="41" t="s">
        <v>27</v>
      </c>
      <c r="L18" s="55">
        <v>120</v>
      </c>
      <c r="M18" s="54">
        <f t="shared" si="0"/>
        <v>360</v>
      </c>
      <c r="N18" s="54">
        <v>120</v>
      </c>
      <c r="O18" s="54" t="s">
        <v>28</v>
      </c>
      <c r="P18" s="53"/>
    </row>
    <row r="19" s="27" customFormat="1" ht="35" customHeight="1" spans="1:16">
      <c r="A19" s="38">
        <v>14</v>
      </c>
      <c r="B19" s="42" t="s">
        <v>57</v>
      </c>
      <c r="C19" s="43" t="s">
        <v>58</v>
      </c>
      <c r="D19" s="42">
        <v>2</v>
      </c>
      <c r="E19" s="42" t="s">
        <v>59</v>
      </c>
      <c r="F19" s="44" t="s">
        <v>35</v>
      </c>
      <c r="G19" s="44" t="s">
        <v>36</v>
      </c>
      <c r="H19" s="43">
        <v>110</v>
      </c>
      <c r="I19" s="43">
        <v>0</v>
      </c>
      <c r="J19" s="44" t="s">
        <v>60</v>
      </c>
      <c r="K19" s="44" t="s">
        <v>27</v>
      </c>
      <c r="L19" s="56">
        <f>H19</f>
        <v>110</v>
      </c>
      <c r="M19" s="57">
        <f t="shared" si="0"/>
        <v>330</v>
      </c>
      <c r="N19" s="57">
        <v>0</v>
      </c>
      <c r="O19" s="57" t="s">
        <v>28</v>
      </c>
      <c r="P19" s="58"/>
    </row>
    <row r="20" ht="35" customHeight="1" spans="1:16">
      <c r="A20" s="38">
        <v>15</v>
      </c>
      <c r="B20" s="39" t="s">
        <v>61</v>
      </c>
      <c r="C20" s="38" t="s">
        <v>62</v>
      </c>
      <c r="D20" s="39">
        <v>6</v>
      </c>
      <c r="E20" s="39" t="s">
        <v>63</v>
      </c>
      <c r="F20" s="41" t="s">
        <v>35</v>
      </c>
      <c r="G20" s="41" t="s">
        <v>36</v>
      </c>
      <c r="H20" s="38">
        <v>150</v>
      </c>
      <c r="I20" s="38">
        <v>0</v>
      </c>
      <c r="J20" s="41" t="s">
        <v>60</v>
      </c>
      <c r="K20" s="41" t="s">
        <v>27</v>
      </c>
      <c r="L20" s="55">
        <f>H20</f>
        <v>150</v>
      </c>
      <c r="M20" s="54">
        <f t="shared" si="0"/>
        <v>450</v>
      </c>
      <c r="N20" s="54">
        <v>0</v>
      </c>
      <c r="O20" s="54" t="s">
        <v>28</v>
      </c>
      <c r="P20" s="53"/>
    </row>
    <row r="21" ht="35" customHeight="1" spans="1:16">
      <c r="A21" s="38">
        <v>16</v>
      </c>
      <c r="B21" s="39" t="s">
        <v>64</v>
      </c>
      <c r="C21" s="38" t="s">
        <v>46</v>
      </c>
      <c r="D21" s="39">
        <v>6</v>
      </c>
      <c r="E21" s="39" t="s">
        <v>65</v>
      </c>
      <c r="F21" s="41" t="s">
        <v>35</v>
      </c>
      <c r="G21" s="41" t="s">
        <v>36</v>
      </c>
      <c r="H21" s="38">
        <v>120</v>
      </c>
      <c r="I21" s="38">
        <v>0</v>
      </c>
      <c r="J21" s="41" t="s">
        <v>60</v>
      </c>
      <c r="K21" s="41" t="s">
        <v>27</v>
      </c>
      <c r="L21" s="55">
        <f t="shared" ref="L21:L26" si="1">H21</f>
        <v>120</v>
      </c>
      <c r="M21" s="54">
        <f t="shared" si="0"/>
        <v>360</v>
      </c>
      <c r="N21" s="54">
        <v>0</v>
      </c>
      <c r="O21" s="54" t="s">
        <v>28</v>
      </c>
      <c r="P21" s="53"/>
    </row>
    <row r="22" ht="35" customHeight="1" spans="1:16">
      <c r="A22" s="38">
        <v>17</v>
      </c>
      <c r="B22" s="39" t="s">
        <v>66</v>
      </c>
      <c r="C22" s="38" t="s">
        <v>67</v>
      </c>
      <c r="D22" s="39">
        <v>4</v>
      </c>
      <c r="E22" s="39" t="s">
        <v>65</v>
      </c>
      <c r="F22" s="41" t="s">
        <v>35</v>
      </c>
      <c r="G22" s="41" t="s">
        <v>36</v>
      </c>
      <c r="H22" s="38">
        <v>120</v>
      </c>
      <c r="I22" s="38">
        <v>0</v>
      </c>
      <c r="J22" s="41" t="s">
        <v>60</v>
      </c>
      <c r="K22" s="41" t="s">
        <v>27</v>
      </c>
      <c r="L22" s="55">
        <f t="shared" si="1"/>
        <v>120</v>
      </c>
      <c r="M22" s="54">
        <f t="shared" si="0"/>
        <v>360</v>
      </c>
      <c r="N22" s="54">
        <v>0</v>
      </c>
      <c r="O22" s="54" t="s">
        <v>28</v>
      </c>
      <c r="P22" s="53"/>
    </row>
    <row r="23" ht="35" customHeight="1" spans="1:16">
      <c r="A23" s="38">
        <v>18</v>
      </c>
      <c r="B23" s="39" t="s">
        <v>68</v>
      </c>
      <c r="C23" s="38" t="s">
        <v>69</v>
      </c>
      <c r="D23" s="39">
        <v>4</v>
      </c>
      <c r="E23" s="39" t="s">
        <v>70</v>
      </c>
      <c r="F23" s="41" t="s">
        <v>24</v>
      </c>
      <c r="G23" s="40" t="s">
        <v>25</v>
      </c>
      <c r="H23" s="38">
        <v>120</v>
      </c>
      <c r="I23" s="38">
        <v>0</v>
      </c>
      <c r="J23" s="41" t="s">
        <v>71</v>
      </c>
      <c r="K23" s="41" t="s">
        <v>27</v>
      </c>
      <c r="L23" s="55">
        <v>120</v>
      </c>
      <c r="M23" s="54">
        <f t="shared" si="0"/>
        <v>360</v>
      </c>
      <c r="N23" s="54">
        <v>120</v>
      </c>
      <c r="O23" s="54" t="s">
        <v>28</v>
      </c>
      <c r="P23" s="53"/>
    </row>
    <row r="24" ht="35" customHeight="1" spans="1:16">
      <c r="A24" s="38">
        <v>19</v>
      </c>
      <c r="B24" s="39" t="s">
        <v>72</v>
      </c>
      <c r="C24" s="38" t="s">
        <v>73</v>
      </c>
      <c r="D24" s="39">
        <v>4</v>
      </c>
      <c r="E24" s="39" t="s">
        <v>70</v>
      </c>
      <c r="F24" s="41" t="s">
        <v>24</v>
      </c>
      <c r="G24" s="40" t="s">
        <v>25</v>
      </c>
      <c r="H24" s="38">
        <v>120</v>
      </c>
      <c r="I24" s="38">
        <v>0</v>
      </c>
      <c r="J24" s="41" t="s">
        <v>71</v>
      </c>
      <c r="K24" s="41" t="s">
        <v>27</v>
      </c>
      <c r="L24" s="55">
        <v>120</v>
      </c>
      <c r="M24" s="54">
        <f t="shared" si="0"/>
        <v>360</v>
      </c>
      <c r="N24" s="54">
        <v>120</v>
      </c>
      <c r="O24" s="54" t="s">
        <v>28</v>
      </c>
      <c r="P24" s="53"/>
    </row>
    <row r="25" ht="35" customHeight="1" spans="1:16">
      <c r="A25" s="38">
        <v>20</v>
      </c>
      <c r="B25" s="39" t="s">
        <v>74</v>
      </c>
      <c r="C25" s="38" t="s">
        <v>75</v>
      </c>
      <c r="D25" s="39">
        <v>4</v>
      </c>
      <c r="E25" s="39" t="s">
        <v>76</v>
      </c>
      <c r="F25" s="41" t="s">
        <v>35</v>
      </c>
      <c r="G25" s="41" t="s">
        <v>36</v>
      </c>
      <c r="H25" s="38">
        <v>120</v>
      </c>
      <c r="I25" s="38">
        <v>0</v>
      </c>
      <c r="J25" s="41" t="s">
        <v>71</v>
      </c>
      <c r="K25" s="41" t="s">
        <v>27</v>
      </c>
      <c r="L25" s="55">
        <v>120</v>
      </c>
      <c r="M25" s="54">
        <f t="shared" si="0"/>
        <v>360</v>
      </c>
      <c r="N25" s="54">
        <v>120</v>
      </c>
      <c r="O25" s="54" t="s">
        <v>28</v>
      </c>
      <c r="P25" s="53"/>
    </row>
    <row r="26" ht="35" customHeight="1" spans="1:16">
      <c r="A26" s="38">
        <v>21</v>
      </c>
      <c r="B26" s="39" t="s">
        <v>77</v>
      </c>
      <c r="C26" s="38" t="s">
        <v>78</v>
      </c>
      <c r="D26" s="39">
        <v>5</v>
      </c>
      <c r="E26" s="39" t="s">
        <v>79</v>
      </c>
      <c r="F26" s="41" t="s">
        <v>24</v>
      </c>
      <c r="G26" s="40" t="s">
        <v>25</v>
      </c>
      <c r="H26" s="38">
        <v>150</v>
      </c>
      <c r="I26" s="38">
        <v>0</v>
      </c>
      <c r="J26" s="41" t="s">
        <v>80</v>
      </c>
      <c r="K26" s="41" t="s">
        <v>27</v>
      </c>
      <c r="L26" s="55">
        <f t="shared" si="1"/>
        <v>150</v>
      </c>
      <c r="M26" s="54">
        <f t="shared" si="0"/>
        <v>450</v>
      </c>
      <c r="N26" s="54">
        <v>0</v>
      </c>
      <c r="O26" s="54" t="s">
        <v>28</v>
      </c>
      <c r="P26" s="53"/>
    </row>
    <row r="27" ht="35" customHeight="1" spans="1:16">
      <c r="A27" s="38">
        <v>22</v>
      </c>
      <c r="B27" s="39" t="s">
        <v>81</v>
      </c>
      <c r="C27" s="38" t="s">
        <v>67</v>
      </c>
      <c r="D27" s="39">
        <v>4</v>
      </c>
      <c r="E27" s="39" t="s">
        <v>82</v>
      </c>
      <c r="F27" s="41" t="s">
        <v>24</v>
      </c>
      <c r="G27" s="40" t="s">
        <v>25</v>
      </c>
      <c r="H27" s="38">
        <v>90</v>
      </c>
      <c r="I27" s="38">
        <v>0</v>
      </c>
      <c r="J27" s="41" t="s">
        <v>80</v>
      </c>
      <c r="K27" s="41" t="s">
        <v>27</v>
      </c>
      <c r="L27" s="55">
        <v>90</v>
      </c>
      <c r="M27" s="54">
        <v>270</v>
      </c>
      <c r="N27" s="59">
        <v>0</v>
      </c>
      <c r="O27" s="59" t="s">
        <v>28</v>
      </c>
      <c r="P27" s="39"/>
    </row>
    <row r="28" s="28" customFormat="1" ht="35" customHeight="1" spans="1:16">
      <c r="A28" s="38">
        <v>23</v>
      </c>
      <c r="B28" s="39" t="s">
        <v>83</v>
      </c>
      <c r="C28" s="38" t="s">
        <v>48</v>
      </c>
      <c r="D28" s="39">
        <v>4</v>
      </c>
      <c r="E28" s="39" t="s">
        <v>84</v>
      </c>
      <c r="F28" s="41" t="s">
        <v>35</v>
      </c>
      <c r="G28" s="41" t="s">
        <v>36</v>
      </c>
      <c r="H28" s="38">
        <v>150</v>
      </c>
      <c r="I28" s="38">
        <v>0</v>
      </c>
      <c r="J28" s="41" t="s">
        <v>80</v>
      </c>
      <c r="K28" s="41" t="s">
        <v>27</v>
      </c>
      <c r="L28" s="53">
        <f>H28</f>
        <v>150</v>
      </c>
      <c r="M28" s="54">
        <f t="shared" ref="M28:M34" si="2">L28*3</f>
        <v>450</v>
      </c>
      <c r="N28" s="54">
        <v>0</v>
      </c>
      <c r="O28" s="59" t="s">
        <v>28</v>
      </c>
      <c r="P28" s="60"/>
    </row>
    <row r="29" s="28" customFormat="1" ht="35" customHeight="1" spans="1:16">
      <c r="A29" s="38">
        <v>24</v>
      </c>
      <c r="B29" s="39" t="s">
        <v>85</v>
      </c>
      <c r="C29" s="38" t="s">
        <v>86</v>
      </c>
      <c r="D29" s="39">
        <v>4</v>
      </c>
      <c r="E29" s="39" t="s">
        <v>87</v>
      </c>
      <c r="F29" s="41" t="s">
        <v>24</v>
      </c>
      <c r="G29" s="40" t="s">
        <v>25</v>
      </c>
      <c r="H29" s="38">
        <v>150</v>
      </c>
      <c r="I29" s="38">
        <v>0</v>
      </c>
      <c r="J29" s="41" t="s">
        <v>80</v>
      </c>
      <c r="K29" s="41" t="s">
        <v>27</v>
      </c>
      <c r="L29" s="53">
        <f>H29</f>
        <v>150</v>
      </c>
      <c r="M29" s="54">
        <f t="shared" si="2"/>
        <v>450</v>
      </c>
      <c r="N29" s="59">
        <v>0</v>
      </c>
      <c r="O29" s="59" t="s">
        <v>28</v>
      </c>
      <c r="P29" s="60"/>
    </row>
    <row r="30" s="28" customFormat="1" ht="35" customHeight="1" spans="1:16">
      <c r="A30" s="38">
        <v>25</v>
      </c>
      <c r="B30" s="39" t="s">
        <v>88</v>
      </c>
      <c r="C30" s="38" t="s">
        <v>89</v>
      </c>
      <c r="D30" s="39">
        <v>4</v>
      </c>
      <c r="E30" s="39" t="s">
        <v>34</v>
      </c>
      <c r="F30" s="41" t="s">
        <v>24</v>
      </c>
      <c r="G30" s="40" t="s">
        <v>25</v>
      </c>
      <c r="H30" s="38">
        <v>120</v>
      </c>
      <c r="I30" s="38">
        <v>0</v>
      </c>
      <c r="J30" s="41" t="s">
        <v>90</v>
      </c>
      <c r="K30" s="41" t="s">
        <v>27</v>
      </c>
      <c r="L30" s="55">
        <v>120</v>
      </c>
      <c r="M30" s="54">
        <f t="shared" si="2"/>
        <v>360</v>
      </c>
      <c r="N30" s="54">
        <v>120</v>
      </c>
      <c r="O30" s="54" t="s">
        <v>28</v>
      </c>
      <c r="P30" s="60"/>
    </row>
    <row r="31" s="28" customFormat="1" ht="35" customHeight="1" spans="1:16">
      <c r="A31" s="38">
        <v>26</v>
      </c>
      <c r="B31" s="39" t="s">
        <v>91</v>
      </c>
      <c r="C31" s="38" t="s">
        <v>48</v>
      </c>
      <c r="D31" s="39">
        <v>4</v>
      </c>
      <c r="E31" s="39" t="s">
        <v>34</v>
      </c>
      <c r="F31" s="41" t="s">
        <v>24</v>
      </c>
      <c r="G31" s="40" t="s">
        <v>25</v>
      </c>
      <c r="H31" s="38">
        <v>120</v>
      </c>
      <c r="I31" s="38">
        <v>0</v>
      </c>
      <c r="J31" s="41" t="s">
        <v>90</v>
      </c>
      <c r="K31" s="41" t="s">
        <v>27</v>
      </c>
      <c r="L31" s="55">
        <v>120</v>
      </c>
      <c r="M31" s="54">
        <f t="shared" si="2"/>
        <v>360</v>
      </c>
      <c r="N31" s="54">
        <v>120</v>
      </c>
      <c r="O31" s="54" t="s">
        <v>28</v>
      </c>
      <c r="P31" s="60"/>
    </row>
    <row r="32" s="28" customFormat="1" ht="35" customHeight="1" spans="1:16">
      <c r="A32" s="38">
        <v>27</v>
      </c>
      <c r="B32" s="39" t="s">
        <v>92</v>
      </c>
      <c r="C32" s="38" t="s">
        <v>48</v>
      </c>
      <c r="D32" s="39">
        <v>4</v>
      </c>
      <c r="E32" s="39" t="s">
        <v>93</v>
      </c>
      <c r="F32" s="41" t="s">
        <v>24</v>
      </c>
      <c r="G32" s="40" t="s">
        <v>25</v>
      </c>
      <c r="H32" s="38">
        <v>120</v>
      </c>
      <c r="I32" s="38">
        <v>0</v>
      </c>
      <c r="J32" s="41" t="s">
        <v>90</v>
      </c>
      <c r="K32" s="41" t="s">
        <v>27</v>
      </c>
      <c r="L32" s="55">
        <v>120</v>
      </c>
      <c r="M32" s="54">
        <f t="shared" si="2"/>
        <v>360</v>
      </c>
      <c r="N32" s="54">
        <v>120</v>
      </c>
      <c r="O32" s="54" t="s">
        <v>28</v>
      </c>
      <c r="P32" s="60"/>
    </row>
    <row r="33" s="28" customFormat="1" ht="35" customHeight="1" spans="1:16">
      <c r="A33" s="38">
        <v>28</v>
      </c>
      <c r="B33" s="39" t="s">
        <v>94</v>
      </c>
      <c r="C33" s="38" t="s">
        <v>78</v>
      </c>
      <c r="D33" s="39">
        <v>4</v>
      </c>
      <c r="E33" s="39" t="s">
        <v>95</v>
      </c>
      <c r="F33" s="41" t="s">
        <v>24</v>
      </c>
      <c r="G33" s="40" t="s">
        <v>25</v>
      </c>
      <c r="H33" s="38">
        <v>120</v>
      </c>
      <c r="I33" s="38">
        <v>0</v>
      </c>
      <c r="J33" s="41" t="s">
        <v>90</v>
      </c>
      <c r="K33" s="41" t="s">
        <v>27</v>
      </c>
      <c r="L33" s="55">
        <v>120</v>
      </c>
      <c r="M33" s="54">
        <f t="shared" si="2"/>
        <v>360</v>
      </c>
      <c r="N33" s="54">
        <v>120</v>
      </c>
      <c r="O33" s="54" t="s">
        <v>28</v>
      </c>
      <c r="P33" s="60"/>
    </row>
    <row r="34" s="28" customFormat="1" ht="35" customHeight="1" spans="1:16">
      <c r="A34" s="38">
        <v>29</v>
      </c>
      <c r="B34" s="39" t="s">
        <v>96</v>
      </c>
      <c r="C34" s="38" t="s">
        <v>97</v>
      </c>
      <c r="D34" s="39">
        <v>3</v>
      </c>
      <c r="E34" s="39" t="s">
        <v>95</v>
      </c>
      <c r="F34" s="41" t="s">
        <v>24</v>
      </c>
      <c r="G34" s="40" t="s">
        <v>25</v>
      </c>
      <c r="H34" s="38">
        <v>120</v>
      </c>
      <c r="I34" s="38">
        <v>0</v>
      </c>
      <c r="J34" s="41" t="s">
        <v>90</v>
      </c>
      <c r="K34" s="41" t="s">
        <v>27</v>
      </c>
      <c r="L34" s="55">
        <v>120</v>
      </c>
      <c r="M34" s="54">
        <f t="shared" si="2"/>
        <v>360</v>
      </c>
      <c r="N34" s="54">
        <v>120</v>
      </c>
      <c r="O34" s="54" t="s">
        <v>28</v>
      </c>
      <c r="P34" s="60"/>
    </row>
    <row r="35" s="28" customFormat="1" ht="35" customHeight="1" spans="1:16">
      <c r="A35" s="38">
        <v>30</v>
      </c>
      <c r="B35" s="39" t="s">
        <v>98</v>
      </c>
      <c r="C35" s="38" t="s">
        <v>99</v>
      </c>
      <c r="D35" s="39">
        <v>1</v>
      </c>
      <c r="E35" s="39" t="s">
        <v>95</v>
      </c>
      <c r="F35" s="41" t="s">
        <v>24</v>
      </c>
      <c r="G35" s="40" t="s">
        <v>25</v>
      </c>
      <c r="H35" s="38">
        <v>80</v>
      </c>
      <c r="I35" s="38">
        <v>0</v>
      </c>
      <c r="J35" s="41" t="s">
        <v>90</v>
      </c>
      <c r="K35" s="41" t="s">
        <v>27</v>
      </c>
      <c r="L35" s="53">
        <v>80</v>
      </c>
      <c r="M35" s="54">
        <v>240</v>
      </c>
      <c r="N35" s="59">
        <v>80</v>
      </c>
      <c r="O35" s="59" t="s">
        <v>28</v>
      </c>
      <c r="P35" s="60"/>
    </row>
    <row r="36" s="28" customFormat="1" ht="35" customHeight="1" spans="1:16">
      <c r="A36" s="38">
        <v>31</v>
      </c>
      <c r="B36" s="39" t="s">
        <v>100</v>
      </c>
      <c r="C36" s="38" t="s">
        <v>22</v>
      </c>
      <c r="D36" s="39">
        <v>2</v>
      </c>
      <c r="E36" s="39" t="s">
        <v>95</v>
      </c>
      <c r="F36" s="41" t="s">
        <v>24</v>
      </c>
      <c r="G36" s="40" t="s">
        <v>25</v>
      </c>
      <c r="H36" s="38">
        <v>80</v>
      </c>
      <c r="I36" s="38">
        <v>0</v>
      </c>
      <c r="J36" s="41" t="s">
        <v>90</v>
      </c>
      <c r="K36" s="41" t="s">
        <v>27</v>
      </c>
      <c r="L36" s="53">
        <v>80</v>
      </c>
      <c r="M36" s="54">
        <v>240</v>
      </c>
      <c r="N36" s="59">
        <v>80</v>
      </c>
      <c r="O36" s="59" t="s">
        <v>28</v>
      </c>
      <c r="P36" s="60"/>
    </row>
    <row r="37" s="28" customFormat="1" ht="35" customHeight="1" spans="1:16">
      <c r="A37" s="38">
        <v>32</v>
      </c>
      <c r="B37" s="39" t="s">
        <v>101</v>
      </c>
      <c r="C37" s="38" t="s">
        <v>102</v>
      </c>
      <c r="D37" s="39">
        <v>2</v>
      </c>
      <c r="E37" s="39" t="s">
        <v>95</v>
      </c>
      <c r="F37" s="41" t="s">
        <v>24</v>
      </c>
      <c r="G37" s="40" t="s">
        <v>25</v>
      </c>
      <c r="H37" s="38">
        <v>80</v>
      </c>
      <c r="I37" s="38">
        <v>0</v>
      </c>
      <c r="J37" s="41" t="s">
        <v>90</v>
      </c>
      <c r="K37" s="41" t="s">
        <v>27</v>
      </c>
      <c r="L37" s="53">
        <v>80</v>
      </c>
      <c r="M37" s="54">
        <v>240</v>
      </c>
      <c r="N37" s="59">
        <v>80</v>
      </c>
      <c r="O37" s="59" t="s">
        <v>28</v>
      </c>
      <c r="P37" s="60"/>
    </row>
    <row r="38" s="28" customFormat="1" ht="35" customHeight="1" spans="1:16">
      <c r="A38" s="38">
        <v>33</v>
      </c>
      <c r="B38" s="39" t="s">
        <v>103</v>
      </c>
      <c r="C38" s="38" t="s">
        <v>104</v>
      </c>
      <c r="D38" s="39">
        <v>2</v>
      </c>
      <c r="E38" s="39" t="s">
        <v>95</v>
      </c>
      <c r="F38" s="41" t="s">
        <v>24</v>
      </c>
      <c r="G38" s="40" t="s">
        <v>25</v>
      </c>
      <c r="H38" s="38">
        <v>80</v>
      </c>
      <c r="I38" s="38">
        <v>0</v>
      </c>
      <c r="J38" s="41" t="s">
        <v>90</v>
      </c>
      <c r="K38" s="41" t="s">
        <v>27</v>
      </c>
      <c r="L38" s="53">
        <v>80</v>
      </c>
      <c r="M38" s="54">
        <v>240</v>
      </c>
      <c r="N38" s="59">
        <v>80</v>
      </c>
      <c r="O38" s="59" t="s">
        <v>28</v>
      </c>
      <c r="P38" s="60"/>
    </row>
    <row r="39" s="28" customFormat="1" ht="35" customHeight="1" spans="1:16">
      <c r="A39" s="38">
        <v>34</v>
      </c>
      <c r="B39" s="39" t="s">
        <v>105</v>
      </c>
      <c r="C39" s="39" t="s">
        <v>106</v>
      </c>
      <c r="D39" s="39">
        <v>4</v>
      </c>
      <c r="E39" s="39" t="s">
        <v>107</v>
      </c>
      <c r="F39" s="41" t="s">
        <v>35</v>
      </c>
      <c r="G39" s="40" t="s">
        <v>25</v>
      </c>
      <c r="H39" s="38">
        <v>150</v>
      </c>
      <c r="I39" s="38">
        <v>0</v>
      </c>
      <c r="J39" s="61" t="s">
        <v>108</v>
      </c>
      <c r="K39" s="41" t="s">
        <v>27</v>
      </c>
      <c r="L39" s="39">
        <v>150</v>
      </c>
      <c r="M39" s="39">
        <v>450</v>
      </c>
      <c r="N39" s="39">
        <v>0</v>
      </c>
      <c r="O39" s="59" t="s">
        <v>28</v>
      </c>
      <c r="P39" s="39"/>
    </row>
    <row r="40" ht="35" customHeight="1" spans="1:16">
      <c r="A40" s="38" t="s">
        <v>109</v>
      </c>
      <c r="B40" s="39" t="s">
        <v>110</v>
      </c>
      <c r="C40" s="38" t="s">
        <v>111</v>
      </c>
      <c r="D40" s="39">
        <f>SUM(D6:D25)</f>
        <v>75</v>
      </c>
      <c r="E40" s="39" t="s">
        <v>111</v>
      </c>
      <c r="F40" s="39" t="s">
        <v>111</v>
      </c>
      <c r="G40" s="39" t="s">
        <v>111</v>
      </c>
      <c r="H40" s="39">
        <f>SUM(H6:H25)</f>
        <v>2310</v>
      </c>
      <c r="I40" s="39">
        <f>SUM(I6:I22)</f>
        <v>0</v>
      </c>
      <c r="J40" s="39" t="s">
        <v>111</v>
      </c>
      <c r="K40" s="39" t="s">
        <v>111</v>
      </c>
      <c r="L40" s="39">
        <f>SUM(L6:L25)</f>
        <v>2310</v>
      </c>
      <c r="M40" s="39">
        <f>SUM(M6:M25)</f>
        <v>6930</v>
      </c>
      <c r="N40" s="39">
        <f>SUM(N6:N25)</f>
        <v>1200</v>
      </c>
      <c r="O40" s="59" t="s">
        <v>111</v>
      </c>
      <c r="P40" s="39"/>
    </row>
    <row r="41" s="29" customFormat="1" ht="26" customHeight="1" spans="1:16">
      <c r="A41" s="45" t="s">
        <v>112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="29" customFormat="1" ht="26" customHeight="1" spans="1:16">
      <c r="A42" s="46" t="s">
        <v>113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="29" customFormat="1" ht="26" customHeight="1" spans="1:16">
      <c r="A43" s="46" t="s">
        <v>114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5"/>
    </row>
    <row r="44" s="29" customFormat="1"/>
    <row r="48" ht="14.25" spans="2:16">
      <c r="B48" s="47"/>
      <c r="C48" s="48"/>
      <c r="D48" s="47"/>
      <c r="E48" s="47"/>
      <c r="F48" s="49"/>
      <c r="G48" s="49"/>
      <c r="H48" s="48"/>
      <c r="I48" s="48"/>
      <c r="J48" s="49"/>
      <c r="K48" s="49"/>
      <c r="L48" s="48"/>
      <c r="M48" s="62"/>
      <c r="N48" s="62"/>
      <c r="O48" s="62"/>
      <c r="P48" s="29"/>
    </row>
    <row r="49" ht="14.25" spans="2:16">
      <c r="B49" s="47"/>
      <c r="C49" s="48"/>
      <c r="D49" s="47"/>
      <c r="E49" s="47"/>
      <c r="F49" s="49"/>
      <c r="G49" s="49"/>
      <c r="H49" s="48"/>
      <c r="I49" s="48"/>
      <c r="J49" s="49"/>
      <c r="K49" s="49"/>
      <c r="L49" s="48"/>
      <c r="M49" s="62"/>
      <c r="N49" s="62"/>
      <c r="O49" s="62"/>
      <c r="P49" s="29"/>
    </row>
    <row r="50" ht="14.25" spans="2:16">
      <c r="B50" s="47"/>
      <c r="C50" s="48"/>
      <c r="D50" s="47"/>
      <c r="E50" s="47"/>
      <c r="F50" s="49"/>
      <c r="G50" s="49"/>
      <c r="H50" s="48"/>
      <c r="I50" s="48"/>
      <c r="J50" s="49"/>
      <c r="K50" s="49"/>
      <c r="L50" s="48"/>
      <c r="M50" s="62"/>
      <c r="N50" s="62"/>
      <c r="O50" s="62"/>
      <c r="P50" s="29"/>
    </row>
    <row r="51" ht="14.25" spans="2:16">
      <c r="B51" s="47"/>
      <c r="C51" s="48"/>
      <c r="D51" s="47"/>
      <c r="E51" s="47"/>
      <c r="F51" s="49"/>
      <c r="G51" s="49"/>
      <c r="H51" s="48"/>
      <c r="I51" s="48"/>
      <c r="J51" s="49"/>
      <c r="K51" s="49"/>
      <c r="L51" s="48"/>
      <c r="M51" s="62"/>
      <c r="N51" s="62"/>
      <c r="O51" s="62"/>
      <c r="P51" s="29"/>
    </row>
    <row r="52" ht="14.25" spans="2:16">
      <c r="B52" s="47"/>
      <c r="C52" s="48"/>
      <c r="D52" s="47"/>
      <c r="E52" s="47"/>
      <c r="F52" s="49"/>
      <c r="G52" s="50"/>
      <c r="H52" s="48"/>
      <c r="I52" s="48"/>
      <c r="J52" s="49"/>
      <c r="K52" s="49"/>
      <c r="L52" s="48"/>
      <c r="M52" s="62"/>
      <c r="N52" s="62"/>
      <c r="O52" s="62"/>
      <c r="P52" s="29"/>
    </row>
    <row r="53" ht="14.25" spans="2:16">
      <c r="B53" s="47"/>
      <c r="C53" s="48"/>
      <c r="D53" s="47"/>
      <c r="E53" s="47"/>
      <c r="F53" s="49"/>
      <c r="G53" s="50"/>
      <c r="H53" s="48"/>
      <c r="I53" s="48"/>
      <c r="J53" s="49"/>
      <c r="K53" s="49"/>
      <c r="L53" s="48"/>
      <c r="M53" s="62"/>
      <c r="N53" s="62"/>
      <c r="O53" s="62"/>
      <c r="P53" s="29"/>
    </row>
    <row r="54" ht="14.25" spans="2:16">
      <c r="B54" s="47"/>
      <c r="C54" s="48"/>
      <c r="D54" s="47"/>
      <c r="E54" s="47"/>
      <c r="F54" s="49"/>
      <c r="G54" s="49"/>
      <c r="H54" s="48"/>
      <c r="I54" s="48"/>
      <c r="J54" s="49"/>
      <c r="K54" s="49"/>
      <c r="L54" s="47"/>
      <c r="M54" s="62"/>
      <c r="N54" s="62"/>
      <c r="O54" s="62"/>
      <c r="P54" s="29"/>
    </row>
    <row r="55" ht="14.25" spans="2:16">
      <c r="B55" s="47"/>
      <c r="C55" s="48"/>
      <c r="D55" s="47"/>
      <c r="E55" s="47"/>
      <c r="F55" s="49"/>
      <c r="G55" s="50"/>
      <c r="H55" s="48"/>
      <c r="I55" s="48"/>
      <c r="J55" s="49"/>
      <c r="K55" s="49"/>
      <c r="L55" s="47"/>
      <c r="M55" s="62"/>
      <c r="N55" s="62"/>
      <c r="O55" s="62"/>
      <c r="P55" s="29"/>
    </row>
    <row r="56" ht="14.25" spans="2:16">
      <c r="B56" s="47"/>
      <c r="C56" s="47"/>
      <c r="D56" s="47"/>
      <c r="E56" s="47"/>
      <c r="F56" s="49"/>
      <c r="G56" s="50"/>
      <c r="H56" s="48"/>
      <c r="I56" s="48"/>
      <c r="J56" s="49"/>
      <c r="K56" s="49"/>
      <c r="L56" s="47"/>
      <c r="M56" s="47"/>
      <c r="N56" s="47"/>
      <c r="O56" s="62"/>
      <c r="P56" s="29"/>
    </row>
    <row r="57" spans="2:16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2:16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2:16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</sheetData>
  <mergeCells count="16">
    <mergeCell ref="A2:P2"/>
    <mergeCell ref="A3:P3"/>
    <mergeCell ref="H4:I4"/>
    <mergeCell ref="J4:N4"/>
    <mergeCell ref="A41:P41"/>
    <mergeCell ref="A42:P42"/>
    <mergeCell ref="A43:M43"/>
    <mergeCell ref="A4:A5"/>
    <mergeCell ref="B4:B5"/>
    <mergeCell ref="C4:C5"/>
    <mergeCell ref="D4:D5"/>
    <mergeCell ref="E4:E5"/>
    <mergeCell ref="F4:F5"/>
    <mergeCell ref="G4:G5"/>
    <mergeCell ref="O4:O5"/>
    <mergeCell ref="P4:P5"/>
  </mergeCells>
  <pageMargins left="0.472222222222222" right="0.354166666666667" top="0.66875" bottom="0.629861111111111" header="0.5" footer="0.5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workbookViewId="0">
      <selection activeCell="P6" sqref="P$1:P$1048576"/>
    </sheetView>
  </sheetViews>
  <sheetFormatPr defaultColWidth="9" defaultRowHeight="13.5"/>
  <cols>
    <col min="1" max="1" width="4.5" customWidth="1"/>
    <col min="2" max="2" width="10.5" customWidth="1"/>
    <col min="3" max="3" width="21.875" customWidth="1"/>
    <col min="4" max="4" width="7" customWidth="1"/>
    <col min="5" max="5" width="16.5" customWidth="1"/>
    <col min="7" max="7" width="13.625" customWidth="1"/>
    <col min="10" max="10" width="12.25" customWidth="1"/>
    <col min="11" max="11" width="6.5" customWidth="1"/>
    <col min="12" max="12" width="8.625" customWidth="1"/>
    <col min="13" max="13" width="9.25"/>
    <col min="15" max="15" width="9" customWidth="1"/>
  </cols>
  <sheetData>
    <row r="1" spans="1:1">
      <c r="A1" s="1" t="s">
        <v>0</v>
      </c>
    </row>
    <row r="2" ht="25.5" customHeight="1" spans="1:15">
      <c r="A2" s="2" t="s">
        <v>115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4" customHeight="1" spans="1:15">
      <c r="A3" s="4" t="s">
        <v>116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8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/>
      <c r="J4" s="8" t="s">
        <v>11</v>
      </c>
      <c r="K4" s="8"/>
      <c r="L4" s="8"/>
      <c r="M4" s="8"/>
      <c r="N4" s="18" t="s">
        <v>12</v>
      </c>
      <c r="O4" s="5" t="s">
        <v>13</v>
      </c>
    </row>
    <row r="5" ht="42" customHeight="1" spans="1:15">
      <c r="A5" s="7"/>
      <c r="B5" s="7"/>
      <c r="C5" s="7"/>
      <c r="D5" s="7"/>
      <c r="E5" s="7"/>
      <c r="F5" s="7"/>
      <c r="G5" s="7"/>
      <c r="H5" s="8" t="s">
        <v>14</v>
      </c>
      <c r="I5" s="8" t="s">
        <v>15</v>
      </c>
      <c r="J5" s="8" t="s">
        <v>16</v>
      </c>
      <c r="K5" s="8" t="s">
        <v>17</v>
      </c>
      <c r="L5" s="5" t="s">
        <v>18</v>
      </c>
      <c r="M5" s="5" t="s">
        <v>19</v>
      </c>
      <c r="N5" s="19"/>
      <c r="O5" s="20"/>
    </row>
    <row r="6" ht="35" customHeight="1" spans="1:15">
      <c r="A6" s="9">
        <v>1</v>
      </c>
      <c r="B6" s="10" t="s">
        <v>117</v>
      </c>
      <c r="C6" s="11" t="s">
        <v>62</v>
      </c>
      <c r="D6" s="12">
        <v>4</v>
      </c>
      <c r="E6" s="12" t="s">
        <v>118</v>
      </c>
      <c r="F6" s="12" t="s">
        <v>119</v>
      </c>
      <c r="G6" s="12" t="s">
        <v>120</v>
      </c>
      <c r="H6" s="11">
        <v>134.8</v>
      </c>
      <c r="I6" s="11">
        <v>0</v>
      </c>
      <c r="J6" s="12" t="s">
        <v>26</v>
      </c>
      <c r="K6" s="12" t="s">
        <v>121</v>
      </c>
      <c r="L6" s="12">
        <v>134.8</v>
      </c>
      <c r="M6" s="21">
        <f>L6*3</f>
        <v>404.4</v>
      </c>
      <c r="N6" s="21" t="s">
        <v>28</v>
      </c>
      <c r="O6" s="10"/>
    </row>
    <row r="7" ht="35" customHeight="1" spans="1:15">
      <c r="A7" s="9">
        <v>2</v>
      </c>
      <c r="B7" s="10" t="s">
        <v>122</v>
      </c>
      <c r="C7" s="9" t="s">
        <v>123</v>
      </c>
      <c r="D7" s="10">
        <v>1</v>
      </c>
      <c r="E7" s="10" t="s">
        <v>124</v>
      </c>
      <c r="F7" s="12" t="s">
        <v>119</v>
      </c>
      <c r="G7" s="12" t="s">
        <v>120</v>
      </c>
      <c r="H7" s="9">
        <v>104</v>
      </c>
      <c r="I7" s="11">
        <v>0</v>
      </c>
      <c r="J7" s="12" t="s">
        <v>26</v>
      </c>
      <c r="K7" s="12" t="s">
        <v>121</v>
      </c>
      <c r="L7" s="12">
        <v>104</v>
      </c>
      <c r="M7" s="21">
        <f>L7*3</f>
        <v>312</v>
      </c>
      <c r="N7" s="21" t="s">
        <v>28</v>
      </c>
      <c r="O7" s="14"/>
    </row>
    <row r="8" ht="35" customHeight="1" spans="1:15">
      <c r="A8" s="9">
        <v>3</v>
      </c>
      <c r="B8" s="10" t="s">
        <v>125</v>
      </c>
      <c r="C8" s="9" t="s">
        <v>126</v>
      </c>
      <c r="D8" s="10">
        <v>4</v>
      </c>
      <c r="E8" s="10" t="s">
        <v>127</v>
      </c>
      <c r="F8" s="12" t="s">
        <v>119</v>
      </c>
      <c r="G8" s="12" t="s">
        <v>120</v>
      </c>
      <c r="H8" s="9">
        <v>150</v>
      </c>
      <c r="I8" s="9">
        <v>0</v>
      </c>
      <c r="J8" s="12" t="s">
        <v>26</v>
      </c>
      <c r="K8" s="12" t="s">
        <v>121</v>
      </c>
      <c r="L8" s="14">
        <v>150</v>
      </c>
      <c r="M8" s="22">
        <v>450</v>
      </c>
      <c r="N8" s="22" t="s">
        <v>28</v>
      </c>
      <c r="O8" s="14"/>
    </row>
    <row r="9" ht="35" customHeight="1" spans="1:15">
      <c r="A9" s="9">
        <v>4</v>
      </c>
      <c r="B9" s="10" t="s">
        <v>128</v>
      </c>
      <c r="C9" s="9" t="s">
        <v>129</v>
      </c>
      <c r="D9" s="10">
        <v>4</v>
      </c>
      <c r="E9" s="10" t="s">
        <v>31</v>
      </c>
      <c r="F9" s="12" t="s">
        <v>119</v>
      </c>
      <c r="G9" s="12" t="s">
        <v>120</v>
      </c>
      <c r="H9" s="9">
        <v>150</v>
      </c>
      <c r="I9" s="9">
        <v>0</v>
      </c>
      <c r="J9" s="12" t="s">
        <v>26</v>
      </c>
      <c r="K9" s="12" t="s">
        <v>121</v>
      </c>
      <c r="L9" s="14">
        <v>150</v>
      </c>
      <c r="M9" s="22">
        <v>450</v>
      </c>
      <c r="N9" s="22" t="s">
        <v>28</v>
      </c>
      <c r="O9" s="14"/>
    </row>
    <row r="10" ht="35" customHeight="1" spans="1:15">
      <c r="A10" s="9">
        <v>5</v>
      </c>
      <c r="B10" s="10" t="s">
        <v>130</v>
      </c>
      <c r="C10" s="9" t="s">
        <v>131</v>
      </c>
      <c r="D10" s="10">
        <v>5</v>
      </c>
      <c r="E10" s="10" t="s">
        <v>132</v>
      </c>
      <c r="F10" s="12" t="s">
        <v>24</v>
      </c>
      <c r="G10" s="12" t="s">
        <v>120</v>
      </c>
      <c r="H10" s="11">
        <v>150</v>
      </c>
      <c r="I10" s="11">
        <v>0</v>
      </c>
      <c r="J10" s="12" t="s">
        <v>26</v>
      </c>
      <c r="K10" s="12" t="s">
        <v>27</v>
      </c>
      <c r="L10" s="12">
        <v>150</v>
      </c>
      <c r="M10" s="21">
        <v>450</v>
      </c>
      <c r="N10" s="22" t="s">
        <v>28</v>
      </c>
      <c r="O10" s="21"/>
    </row>
    <row r="11" ht="35" customHeight="1" spans="1:15">
      <c r="A11" s="9">
        <v>6</v>
      </c>
      <c r="B11" s="10" t="s">
        <v>133</v>
      </c>
      <c r="C11" s="9" t="s">
        <v>134</v>
      </c>
      <c r="D11" s="10">
        <v>4</v>
      </c>
      <c r="E11" s="10" t="s">
        <v>132</v>
      </c>
      <c r="F11" s="12" t="s">
        <v>119</v>
      </c>
      <c r="G11" s="12" t="s">
        <v>120</v>
      </c>
      <c r="H11" s="9">
        <v>150</v>
      </c>
      <c r="I11" s="9">
        <v>0</v>
      </c>
      <c r="J11" s="12" t="s">
        <v>26</v>
      </c>
      <c r="K11" s="12" t="s">
        <v>121</v>
      </c>
      <c r="L11" s="14">
        <v>150</v>
      </c>
      <c r="M11" s="22">
        <v>450</v>
      </c>
      <c r="N11" s="22" t="s">
        <v>28</v>
      </c>
      <c r="O11" s="14"/>
    </row>
    <row r="12" ht="35" customHeight="1" spans="1:15">
      <c r="A12" s="9">
        <v>7</v>
      </c>
      <c r="B12" s="10" t="s">
        <v>135</v>
      </c>
      <c r="C12" s="9" t="s">
        <v>136</v>
      </c>
      <c r="D12" s="10">
        <v>2</v>
      </c>
      <c r="E12" s="10" t="s">
        <v>137</v>
      </c>
      <c r="F12" s="12" t="s">
        <v>119</v>
      </c>
      <c r="G12" s="12" t="s">
        <v>120</v>
      </c>
      <c r="H12" s="9">
        <v>110</v>
      </c>
      <c r="I12" s="9">
        <v>0</v>
      </c>
      <c r="J12" s="12" t="s">
        <v>26</v>
      </c>
      <c r="K12" s="12" t="s">
        <v>121</v>
      </c>
      <c r="L12" s="14">
        <v>110</v>
      </c>
      <c r="M12" s="22">
        <v>330</v>
      </c>
      <c r="N12" s="22" t="s">
        <v>28</v>
      </c>
      <c r="O12" s="14"/>
    </row>
    <row r="13" ht="35" customHeight="1" spans="1:15">
      <c r="A13" s="9">
        <v>8</v>
      </c>
      <c r="B13" s="10" t="s">
        <v>138</v>
      </c>
      <c r="C13" s="9" t="s">
        <v>139</v>
      </c>
      <c r="D13" s="10">
        <v>4</v>
      </c>
      <c r="E13" s="10" t="s">
        <v>140</v>
      </c>
      <c r="F13" s="12" t="s">
        <v>119</v>
      </c>
      <c r="G13" s="12" t="s">
        <v>120</v>
      </c>
      <c r="H13" s="9">
        <v>142</v>
      </c>
      <c r="I13" s="9">
        <v>0</v>
      </c>
      <c r="J13" s="12" t="s">
        <v>26</v>
      </c>
      <c r="K13" s="12" t="s">
        <v>121</v>
      </c>
      <c r="L13" s="14">
        <v>142</v>
      </c>
      <c r="M13" s="22">
        <f>142*3</f>
        <v>426</v>
      </c>
      <c r="N13" s="22" t="s">
        <v>28</v>
      </c>
      <c r="O13" s="14"/>
    </row>
    <row r="14" ht="35" customHeight="1" spans="1:15">
      <c r="A14" s="9">
        <v>9</v>
      </c>
      <c r="B14" s="10" t="s">
        <v>141</v>
      </c>
      <c r="C14" s="9" t="s">
        <v>142</v>
      </c>
      <c r="D14" s="10">
        <v>5</v>
      </c>
      <c r="E14" s="10" t="s">
        <v>143</v>
      </c>
      <c r="F14" s="12" t="s">
        <v>119</v>
      </c>
      <c r="G14" s="12" t="s">
        <v>120</v>
      </c>
      <c r="H14" s="9">
        <v>95</v>
      </c>
      <c r="I14" s="9">
        <v>0</v>
      </c>
      <c r="J14" s="12" t="s">
        <v>26</v>
      </c>
      <c r="K14" s="12" t="s">
        <v>121</v>
      </c>
      <c r="L14" s="14">
        <v>95</v>
      </c>
      <c r="M14" s="22">
        <f>95*3</f>
        <v>285</v>
      </c>
      <c r="N14" s="22" t="s">
        <v>28</v>
      </c>
      <c r="O14" s="14"/>
    </row>
    <row r="15" ht="35" customHeight="1" spans="1:15">
      <c r="A15" s="9">
        <v>10</v>
      </c>
      <c r="B15" s="10" t="s">
        <v>144</v>
      </c>
      <c r="C15" s="9" t="s">
        <v>102</v>
      </c>
      <c r="D15" s="10">
        <v>5</v>
      </c>
      <c r="E15" s="10" t="s">
        <v>143</v>
      </c>
      <c r="F15" s="12" t="s">
        <v>119</v>
      </c>
      <c r="G15" s="12" t="s">
        <v>120</v>
      </c>
      <c r="H15" s="9">
        <v>95</v>
      </c>
      <c r="I15" s="9">
        <v>0</v>
      </c>
      <c r="J15" s="12" t="s">
        <v>26</v>
      </c>
      <c r="K15" s="12" t="s">
        <v>121</v>
      </c>
      <c r="L15" s="14">
        <v>95</v>
      </c>
      <c r="M15" s="22">
        <f>95*3</f>
        <v>285</v>
      </c>
      <c r="N15" s="22" t="s">
        <v>28</v>
      </c>
      <c r="O15" s="14"/>
    </row>
    <row r="16" ht="35" customHeight="1" spans="1:15">
      <c r="A16" s="9">
        <v>11</v>
      </c>
      <c r="B16" s="10" t="s">
        <v>145</v>
      </c>
      <c r="C16" s="9" t="s">
        <v>146</v>
      </c>
      <c r="D16" s="10">
        <v>3</v>
      </c>
      <c r="E16" s="10" t="s">
        <v>34</v>
      </c>
      <c r="F16" s="12" t="s">
        <v>119</v>
      </c>
      <c r="G16" s="12" t="s">
        <v>120</v>
      </c>
      <c r="H16" s="9">
        <v>110</v>
      </c>
      <c r="I16" s="9">
        <v>0</v>
      </c>
      <c r="J16" s="12" t="s">
        <v>26</v>
      </c>
      <c r="K16" s="12" t="s">
        <v>121</v>
      </c>
      <c r="L16" s="14">
        <v>110</v>
      </c>
      <c r="M16" s="22">
        <v>330</v>
      </c>
      <c r="N16" s="22" t="s">
        <v>28</v>
      </c>
      <c r="O16" s="14"/>
    </row>
    <row r="17" ht="35" customHeight="1" spans="1:15">
      <c r="A17" s="9">
        <v>12</v>
      </c>
      <c r="B17" s="10" t="s">
        <v>147</v>
      </c>
      <c r="C17" s="9" t="s">
        <v>146</v>
      </c>
      <c r="D17" s="10">
        <v>6</v>
      </c>
      <c r="E17" s="10" t="s">
        <v>148</v>
      </c>
      <c r="F17" s="12" t="s">
        <v>35</v>
      </c>
      <c r="G17" s="12" t="s">
        <v>36</v>
      </c>
      <c r="H17" s="9">
        <v>150</v>
      </c>
      <c r="I17" s="9">
        <v>0</v>
      </c>
      <c r="J17" s="12" t="s">
        <v>26</v>
      </c>
      <c r="K17" s="12" t="s">
        <v>149</v>
      </c>
      <c r="L17" s="12">
        <v>150</v>
      </c>
      <c r="M17" s="21">
        <v>450</v>
      </c>
      <c r="N17" s="22" t="s">
        <v>28</v>
      </c>
      <c r="O17" s="21"/>
    </row>
    <row r="18" ht="35" customHeight="1" spans="1:15">
      <c r="A18" s="9">
        <v>13</v>
      </c>
      <c r="B18" s="10" t="s">
        <v>150</v>
      </c>
      <c r="C18" s="9" t="s">
        <v>62</v>
      </c>
      <c r="D18" s="10">
        <v>4</v>
      </c>
      <c r="E18" s="10" t="s">
        <v>151</v>
      </c>
      <c r="F18" s="12" t="s">
        <v>119</v>
      </c>
      <c r="G18" s="12" t="s">
        <v>120</v>
      </c>
      <c r="H18" s="9">
        <v>150</v>
      </c>
      <c r="I18" s="9">
        <v>0</v>
      </c>
      <c r="J18" s="12" t="s">
        <v>26</v>
      </c>
      <c r="K18" s="12" t="s">
        <v>121</v>
      </c>
      <c r="L18" s="14">
        <v>150</v>
      </c>
      <c r="M18" s="22">
        <v>450</v>
      </c>
      <c r="N18" s="22" t="s">
        <v>28</v>
      </c>
      <c r="O18" s="21"/>
    </row>
    <row r="19" ht="35" customHeight="1" spans="1:15">
      <c r="A19" s="9">
        <v>14</v>
      </c>
      <c r="B19" s="10" t="s">
        <v>152</v>
      </c>
      <c r="C19" s="9" t="s">
        <v>153</v>
      </c>
      <c r="D19" s="10">
        <v>1</v>
      </c>
      <c r="E19" s="10" t="s">
        <v>154</v>
      </c>
      <c r="F19" s="12" t="s">
        <v>119</v>
      </c>
      <c r="G19" s="12" t="s">
        <v>120</v>
      </c>
      <c r="H19" s="9">
        <v>60</v>
      </c>
      <c r="I19" s="9">
        <v>0</v>
      </c>
      <c r="J19" s="12" t="s">
        <v>26</v>
      </c>
      <c r="K19" s="12" t="s">
        <v>121</v>
      </c>
      <c r="L19" s="14">
        <v>60</v>
      </c>
      <c r="M19" s="22">
        <v>180</v>
      </c>
      <c r="N19" s="22" t="s">
        <v>28</v>
      </c>
      <c r="O19" s="21"/>
    </row>
    <row r="20" ht="35" customHeight="1" spans="1:15">
      <c r="A20" s="9">
        <v>15</v>
      </c>
      <c r="B20" s="10" t="s">
        <v>155</v>
      </c>
      <c r="C20" s="9" t="s">
        <v>156</v>
      </c>
      <c r="D20" s="10">
        <v>3</v>
      </c>
      <c r="E20" s="10" t="s">
        <v>154</v>
      </c>
      <c r="F20" s="12" t="s">
        <v>119</v>
      </c>
      <c r="G20" s="12" t="s">
        <v>120</v>
      </c>
      <c r="H20" s="9">
        <v>108</v>
      </c>
      <c r="I20" s="9">
        <v>0</v>
      </c>
      <c r="J20" s="12" t="s">
        <v>26</v>
      </c>
      <c r="K20" s="12" t="s">
        <v>121</v>
      </c>
      <c r="L20" s="14">
        <v>108</v>
      </c>
      <c r="M20" s="22">
        <v>324</v>
      </c>
      <c r="N20" s="22" t="s">
        <v>28</v>
      </c>
      <c r="O20" s="21"/>
    </row>
    <row r="21" ht="35" customHeight="1" spans="1:15">
      <c r="A21" s="9">
        <v>16</v>
      </c>
      <c r="B21" s="10" t="s">
        <v>157</v>
      </c>
      <c r="C21" s="9" t="s">
        <v>158</v>
      </c>
      <c r="D21" s="10">
        <v>1</v>
      </c>
      <c r="E21" s="10" t="s">
        <v>59</v>
      </c>
      <c r="F21" s="12" t="s">
        <v>119</v>
      </c>
      <c r="G21" s="12" t="s">
        <v>120</v>
      </c>
      <c r="H21" s="9">
        <v>110</v>
      </c>
      <c r="I21" s="9">
        <v>0</v>
      </c>
      <c r="J21" s="12" t="s">
        <v>60</v>
      </c>
      <c r="K21" s="12" t="s">
        <v>121</v>
      </c>
      <c r="L21" s="14">
        <f t="shared" ref="L21:L33" si="0">H21</f>
        <v>110</v>
      </c>
      <c r="M21" s="22">
        <f t="shared" ref="M21:M33" si="1">L21*3</f>
        <v>330</v>
      </c>
      <c r="N21" s="22" t="s">
        <v>28</v>
      </c>
      <c r="O21" s="21"/>
    </row>
    <row r="22" ht="35" customHeight="1" spans="1:15">
      <c r="A22" s="9">
        <v>17</v>
      </c>
      <c r="B22" s="10" t="s">
        <v>159</v>
      </c>
      <c r="C22" s="9" t="s">
        <v>131</v>
      </c>
      <c r="D22" s="10">
        <v>4</v>
      </c>
      <c r="E22" s="10" t="s">
        <v>160</v>
      </c>
      <c r="F22" s="12" t="s">
        <v>119</v>
      </c>
      <c r="G22" s="12" t="s">
        <v>120</v>
      </c>
      <c r="H22" s="9">
        <v>120</v>
      </c>
      <c r="I22" s="9">
        <v>0</v>
      </c>
      <c r="J22" s="12" t="s">
        <v>60</v>
      </c>
      <c r="K22" s="12" t="s">
        <v>121</v>
      </c>
      <c r="L22" s="14">
        <f t="shared" si="0"/>
        <v>120</v>
      </c>
      <c r="M22" s="22">
        <f t="shared" si="1"/>
        <v>360</v>
      </c>
      <c r="N22" s="22" t="s">
        <v>28</v>
      </c>
      <c r="O22" s="21"/>
    </row>
    <row r="23" ht="35" customHeight="1" spans="1:15">
      <c r="A23" s="9">
        <v>18</v>
      </c>
      <c r="B23" s="10" t="s">
        <v>161</v>
      </c>
      <c r="C23" s="9" t="s">
        <v>162</v>
      </c>
      <c r="D23" s="10">
        <v>6</v>
      </c>
      <c r="E23" s="10" t="s">
        <v>76</v>
      </c>
      <c r="F23" s="12" t="s">
        <v>119</v>
      </c>
      <c r="G23" s="12" t="s">
        <v>120</v>
      </c>
      <c r="H23" s="9">
        <v>148</v>
      </c>
      <c r="I23" s="9">
        <v>0</v>
      </c>
      <c r="J23" s="12" t="s">
        <v>60</v>
      </c>
      <c r="K23" s="12" t="s">
        <v>121</v>
      </c>
      <c r="L23" s="14">
        <f t="shared" si="0"/>
        <v>148</v>
      </c>
      <c r="M23" s="22">
        <f t="shared" si="1"/>
        <v>444</v>
      </c>
      <c r="N23" s="22" t="s">
        <v>28</v>
      </c>
      <c r="O23" s="21"/>
    </row>
    <row r="24" ht="35" customHeight="1" spans="1:15">
      <c r="A24" s="9">
        <v>19</v>
      </c>
      <c r="B24" s="10" t="s">
        <v>163</v>
      </c>
      <c r="C24" s="9" t="s">
        <v>164</v>
      </c>
      <c r="D24" s="10">
        <v>4</v>
      </c>
      <c r="E24" s="10" t="s">
        <v>63</v>
      </c>
      <c r="F24" s="12" t="s">
        <v>119</v>
      </c>
      <c r="G24" s="12" t="s">
        <v>120</v>
      </c>
      <c r="H24" s="9">
        <v>150</v>
      </c>
      <c r="I24" s="9">
        <v>0</v>
      </c>
      <c r="J24" s="12" t="s">
        <v>60</v>
      </c>
      <c r="K24" s="12" t="s">
        <v>121</v>
      </c>
      <c r="L24" s="14">
        <f t="shared" si="0"/>
        <v>150</v>
      </c>
      <c r="M24" s="22">
        <f t="shared" si="1"/>
        <v>450</v>
      </c>
      <c r="N24" s="22" t="s">
        <v>28</v>
      </c>
      <c r="O24" s="21"/>
    </row>
    <row r="25" ht="35" customHeight="1" spans="1:15">
      <c r="A25" s="9">
        <v>20</v>
      </c>
      <c r="B25" s="10" t="s">
        <v>165</v>
      </c>
      <c r="C25" s="9" t="s">
        <v>131</v>
      </c>
      <c r="D25" s="10">
        <v>4</v>
      </c>
      <c r="E25" s="10" t="s">
        <v>65</v>
      </c>
      <c r="F25" s="12" t="s">
        <v>119</v>
      </c>
      <c r="G25" s="12" t="s">
        <v>120</v>
      </c>
      <c r="H25" s="9">
        <v>120</v>
      </c>
      <c r="I25" s="9">
        <v>0</v>
      </c>
      <c r="J25" s="12" t="s">
        <v>60</v>
      </c>
      <c r="K25" s="12" t="s">
        <v>121</v>
      </c>
      <c r="L25" s="14">
        <f t="shared" si="0"/>
        <v>120</v>
      </c>
      <c r="M25" s="22">
        <f t="shared" si="1"/>
        <v>360</v>
      </c>
      <c r="N25" s="22" t="s">
        <v>28</v>
      </c>
      <c r="O25" s="21"/>
    </row>
    <row r="26" ht="35" customHeight="1" spans="1:15">
      <c r="A26" s="9">
        <v>21</v>
      </c>
      <c r="B26" s="10" t="s">
        <v>166</v>
      </c>
      <c r="C26" s="9" t="s">
        <v>102</v>
      </c>
      <c r="D26" s="10">
        <v>5</v>
      </c>
      <c r="E26" s="10" t="s">
        <v>82</v>
      </c>
      <c r="F26" s="12" t="s">
        <v>119</v>
      </c>
      <c r="G26" s="12" t="s">
        <v>120</v>
      </c>
      <c r="H26" s="9">
        <v>128</v>
      </c>
      <c r="I26" s="9">
        <v>0</v>
      </c>
      <c r="J26" s="12" t="s">
        <v>60</v>
      </c>
      <c r="K26" s="12" t="s">
        <v>121</v>
      </c>
      <c r="L26" s="14">
        <f t="shared" si="0"/>
        <v>128</v>
      </c>
      <c r="M26" s="22">
        <f t="shared" si="1"/>
        <v>384</v>
      </c>
      <c r="N26" s="22" t="s">
        <v>28</v>
      </c>
      <c r="O26" s="21"/>
    </row>
    <row r="27" ht="35" customHeight="1" spans="1:15">
      <c r="A27" s="9">
        <v>22</v>
      </c>
      <c r="B27" s="10" t="s">
        <v>167</v>
      </c>
      <c r="C27" s="9" t="s">
        <v>69</v>
      </c>
      <c r="D27" s="10">
        <v>4</v>
      </c>
      <c r="E27" s="10" t="s">
        <v>168</v>
      </c>
      <c r="F27" s="12" t="s">
        <v>119</v>
      </c>
      <c r="G27" s="12" t="s">
        <v>120</v>
      </c>
      <c r="H27" s="9">
        <v>102</v>
      </c>
      <c r="I27" s="9">
        <v>0</v>
      </c>
      <c r="J27" s="12" t="s">
        <v>60</v>
      </c>
      <c r="K27" s="12" t="s">
        <v>121</v>
      </c>
      <c r="L27" s="14">
        <f t="shared" si="0"/>
        <v>102</v>
      </c>
      <c r="M27" s="22">
        <f t="shared" si="1"/>
        <v>306</v>
      </c>
      <c r="N27" s="22" t="s">
        <v>28</v>
      </c>
      <c r="O27" s="21"/>
    </row>
    <row r="28" ht="35" customHeight="1" spans="1:15">
      <c r="A28" s="9">
        <v>23</v>
      </c>
      <c r="B28" s="10" t="s">
        <v>169</v>
      </c>
      <c r="C28" s="9" t="s">
        <v>146</v>
      </c>
      <c r="D28" s="10">
        <v>4</v>
      </c>
      <c r="E28" s="10" t="s">
        <v>168</v>
      </c>
      <c r="F28" s="12" t="s">
        <v>119</v>
      </c>
      <c r="G28" s="12" t="s">
        <v>120</v>
      </c>
      <c r="H28" s="9">
        <v>150</v>
      </c>
      <c r="I28" s="9">
        <v>0</v>
      </c>
      <c r="J28" s="12" t="s">
        <v>60</v>
      </c>
      <c r="K28" s="12" t="s">
        <v>121</v>
      </c>
      <c r="L28" s="14">
        <f t="shared" si="0"/>
        <v>150</v>
      </c>
      <c r="M28" s="22">
        <f t="shared" si="1"/>
        <v>450</v>
      </c>
      <c r="N28" s="22" t="s">
        <v>28</v>
      </c>
      <c r="O28" s="21"/>
    </row>
    <row r="29" ht="35" customHeight="1" spans="1:15">
      <c r="A29" s="9">
        <v>24</v>
      </c>
      <c r="B29" s="10" t="s">
        <v>170</v>
      </c>
      <c r="C29" s="9" t="s">
        <v>171</v>
      </c>
      <c r="D29" s="10">
        <v>4</v>
      </c>
      <c r="E29" s="10" t="s">
        <v>84</v>
      </c>
      <c r="F29" s="12" t="s">
        <v>119</v>
      </c>
      <c r="G29" s="12" t="s">
        <v>120</v>
      </c>
      <c r="H29" s="9">
        <v>150</v>
      </c>
      <c r="I29" s="9">
        <v>0</v>
      </c>
      <c r="J29" s="12" t="s">
        <v>80</v>
      </c>
      <c r="K29" s="12" t="s">
        <v>121</v>
      </c>
      <c r="L29" s="14">
        <f t="shared" si="0"/>
        <v>150</v>
      </c>
      <c r="M29" s="22">
        <f t="shared" si="1"/>
        <v>450</v>
      </c>
      <c r="N29" s="22" t="s">
        <v>28</v>
      </c>
      <c r="O29" s="21"/>
    </row>
    <row r="30" ht="35" customHeight="1" spans="1:15">
      <c r="A30" s="9">
        <v>25</v>
      </c>
      <c r="B30" s="10" t="s">
        <v>172</v>
      </c>
      <c r="C30" s="9" t="s">
        <v>173</v>
      </c>
      <c r="D30" s="10">
        <v>5</v>
      </c>
      <c r="E30" s="10" t="s">
        <v>174</v>
      </c>
      <c r="F30" s="12" t="s">
        <v>119</v>
      </c>
      <c r="G30" s="12" t="s">
        <v>120</v>
      </c>
      <c r="H30" s="9">
        <v>150</v>
      </c>
      <c r="I30" s="9">
        <v>0</v>
      </c>
      <c r="J30" s="12" t="s">
        <v>80</v>
      </c>
      <c r="K30" s="12" t="s">
        <v>121</v>
      </c>
      <c r="L30" s="14">
        <f t="shared" si="0"/>
        <v>150</v>
      </c>
      <c r="M30" s="22">
        <f t="shared" si="1"/>
        <v>450</v>
      </c>
      <c r="N30" s="22" t="s">
        <v>28</v>
      </c>
      <c r="O30" s="21"/>
    </row>
    <row r="31" ht="35" customHeight="1" spans="1:15">
      <c r="A31" s="9">
        <v>26</v>
      </c>
      <c r="B31" s="10" t="s">
        <v>175</v>
      </c>
      <c r="C31" s="9" t="s">
        <v>176</v>
      </c>
      <c r="D31" s="10">
        <v>3</v>
      </c>
      <c r="E31" s="10" t="s">
        <v>87</v>
      </c>
      <c r="F31" s="13" t="s">
        <v>119</v>
      </c>
      <c r="G31" s="13" t="s">
        <v>120</v>
      </c>
      <c r="H31" s="13">
        <v>110</v>
      </c>
      <c r="I31" s="13">
        <v>0</v>
      </c>
      <c r="J31" s="13" t="s">
        <v>80</v>
      </c>
      <c r="K31" s="13" t="s">
        <v>121</v>
      </c>
      <c r="L31" s="13">
        <f t="shared" si="0"/>
        <v>110</v>
      </c>
      <c r="M31" s="22">
        <f t="shared" si="1"/>
        <v>330</v>
      </c>
      <c r="N31" s="22" t="s">
        <v>28</v>
      </c>
      <c r="O31" s="21"/>
    </row>
    <row r="32" ht="35" customHeight="1" spans="1:15">
      <c r="A32" s="9">
        <v>27</v>
      </c>
      <c r="B32" s="14" t="s">
        <v>177</v>
      </c>
      <c r="C32" s="15" t="s">
        <v>178</v>
      </c>
      <c r="D32" s="14">
        <v>4</v>
      </c>
      <c r="E32" s="14" t="s">
        <v>168</v>
      </c>
      <c r="F32" s="13" t="s">
        <v>119</v>
      </c>
      <c r="G32" s="13" t="s">
        <v>120</v>
      </c>
      <c r="H32" s="13">
        <v>150</v>
      </c>
      <c r="I32" s="13">
        <v>0</v>
      </c>
      <c r="J32" s="13" t="s">
        <v>80</v>
      </c>
      <c r="K32" s="13" t="s">
        <v>121</v>
      </c>
      <c r="L32" s="13">
        <f t="shared" si="0"/>
        <v>150</v>
      </c>
      <c r="M32" s="22">
        <f t="shared" si="1"/>
        <v>450</v>
      </c>
      <c r="N32" s="22" t="s">
        <v>28</v>
      </c>
      <c r="O32" s="23"/>
    </row>
    <row r="33" ht="35" customHeight="1" spans="1:15">
      <c r="A33" s="9">
        <v>28</v>
      </c>
      <c r="B33" s="10" t="s">
        <v>179</v>
      </c>
      <c r="C33" s="9" t="s">
        <v>180</v>
      </c>
      <c r="D33" s="10">
        <v>4</v>
      </c>
      <c r="E33" s="10" t="s">
        <v>181</v>
      </c>
      <c r="F33" s="13" t="s">
        <v>119</v>
      </c>
      <c r="G33" s="13" t="s">
        <v>120</v>
      </c>
      <c r="H33" s="13">
        <v>150</v>
      </c>
      <c r="I33" s="13">
        <v>0</v>
      </c>
      <c r="J33" s="13" t="s">
        <v>80</v>
      </c>
      <c r="K33" s="13" t="s">
        <v>121</v>
      </c>
      <c r="L33" s="13">
        <f t="shared" si="0"/>
        <v>150</v>
      </c>
      <c r="M33" s="22">
        <f t="shared" si="1"/>
        <v>450</v>
      </c>
      <c r="N33" s="22" t="s">
        <v>28</v>
      </c>
      <c r="O33" s="24"/>
    </row>
    <row r="34" ht="35" customHeight="1" spans="1:15">
      <c r="A34" s="9">
        <v>29</v>
      </c>
      <c r="B34" s="10" t="s">
        <v>161</v>
      </c>
      <c r="C34" s="10" t="s">
        <v>162</v>
      </c>
      <c r="D34" s="10">
        <v>6</v>
      </c>
      <c r="E34" s="10" t="s">
        <v>76</v>
      </c>
      <c r="F34" s="13" t="s">
        <v>119</v>
      </c>
      <c r="G34" s="13" t="s">
        <v>120</v>
      </c>
      <c r="H34" s="13">
        <v>77</v>
      </c>
      <c r="I34" s="13">
        <v>0</v>
      </c>
      <c r="J34" s="13" t="s">
        <v>108</v>
      </c>
      <c r="K34" s="13" t="s">
        <v>121</v>
      </c>
      <c r="L34" s="13">
        <v>77</v>
      </c>
      <c r="M34" s="22">
        <v>231</v>
      </c>
      <c r="N34" s="22" t="s">
        <v>28</v>
      </c>
      <c r="O34" s="13" t="s">
        <v>182</v>
      </c>
    </row>
    <row r="35" customFormat="1" ht="35" customHeight="1" spans="1:15">
      <c r="A35" s="9">
        <v>30</v>
      </c>
      <c r="B35" s="10" t="s">
        <v>183</v>
      </c>
      <c r="C35" s="10" t="s">
        <v>184</v>
      </c>
      <c r="D35" s="10">
        <v>4</v>
      </c>
      <c r="E35" s="10" t="s">
        <v>76</v>
      </c>
      <c r="F35" s="13" t="s">
        <v>119</v>
      </c>
      <c r="G35" s="13" t="s">
        <v>120</v>
      </c>
      <c r="H35" s="13">
        <v>77</v>
      </c>
      <c r="I35" s="13">
        <v>0</v>
      </c>
      <c r="J35" s="13" t="s">
        <v>108</v>
      </c>
      <c r="K35" s="13" t="s">
        <v>121</v>
      </c>
      <c r="L35" s="13">
        <v>77</v>
      </c>
      <c r="M35" s="22">
        <v>231</v>
      </c>
      <c r="N35" s="22" t="s">
        <v>28</v>
      </c>
      <c r="O35" s="25"/>
    </row>
    <row r="36" customFormat="1" ht="35" customHeight="1" spans="1:15">
      <c r="A36" s="9">
        <v>31</v>
      </c>
      <c r="B36" s="10" t="s">
        <v>185</v>
      </c>
      <c r="C36" s="10" t="s">
        <v>186</v>
      </c>
      <c r="D36" s="10">
        <v>4</v>
      </c>
      <c r="E36" s="10" t="s">
        <v>187</v>
      </c>
      <c r="F36" s="13" t="s">
        <v>119</v>
      </c>
      <c r="G36" s="13" t="s">
        <v>120</v>
      </c>
      <c r="H36" s="13">
        <v>150</v>
      </c>
      <c r="I36" s="13">
        <v>0</v>
      </c>
      <c r="J36" s="13" t="s">
        <v>108</v>
      </c>
      <c r="K36" s="13" t="s">
        <v>121</v>
      </c>
      <c r="L36" s="13">
        <v>150</v>
      </c>
      <c r="M36" s="22">
        <v>450</v>
      </c>
      <c r="N36" s="22" t="s">
        <v>28</v>
      </c>
      <c r="O36" s="24"/>
    </row>
    <row r="37" customFormat="1" ht="35" customHeight="1" spans="1:15">
      <c r="A37" s="9">
        <v>32</v>
      </c>
      <c r="B37" s="10" t="s">
        <v>188</v>
      </c>
      <c r="C37" s="10" t="s">
        <v>189</v>
      </c>
      <c r="D37" s="10">
        <v>5</v>
      </c>
      <c r="E37" s="10" t="s">
        <v>190</v>
      </c>
      <c r="F37" s="13" t="s">
        <v>119</v>
      </c>
      <c r="G37" s="13" t="s">
        <v>120</v>
      </c>
      <c r="H37" s="13">
        <v>143</v>
      </c>
      <c r="I37" s="13">
        <v>0</v>
      </c>
      <c r="J37" s="13" t="s">
        <v>108</v>
      </c>
      <c r="K37" s="13" t="s">
        <v>121</v>
      </c>
      <c r="L37" s="13">
        <v>143</v>
      </c>
      <c r="M37" s="22">
        <v>429</v>
      </c>
      <c r="N37" s="22" t="s">
        <v>28</v>
      </c>
      <c r="O37" s="24"/>
    </row>
    <row r="38" customFormat="1" ht="35" customHeight="1" spans="1:15">
      <c r="A38" s="9">
        <v>33</v>
      </c>
      <c r="B38" s="10" t="s">
        <v>191</v>
      </c>
      <c r="C38" s="10" t="s">
        <v>192</v>
      </c>
      <c r="D38" s="10">
        <v>4</v>
      </c>
      <c r="E38" s="10" t="s">
        <v>193</v>
      </c>
      <c r="F38" s="13" t="s">
        <v>119</v>
      </c>
      <c r="G38" s="13" t="s">
        <v>120</v>
      </c>
      <c r="H38" s="13">
        <v>150</v>
      </c>
      <c r="I38" s="13">
        <v>0</v>
      </c>
      <c r="J38" s="13" t="s">
        <v>108</v>
      </c>
      <c r="K38" s="13" t="s">
        <v>121</v>
      </c>
      <c r="L38" s="13">
        <v>150</v>
      </c>
      <c r="M38" s="12">
        <v>450</v>
      </c>
      <c r="N38" s="22" t="s">
        <v>28</v>
      </c>
      <c r="O38" s="24"/>
    </row>
    <row r="39" ht="35" customHeight="1" spans="1:15">
      <c r="A39" s="9">
        <v>34</v>
      </c>
      <c r="B39" s="10" t="s">
        <v>194</v>
      </c>
      <c r="C39" s="10" t="s">
        <v>195</v>
      </c>
      <c r="D39" s="10">
        <v>2</v>
      </c>
      <c r="E39" s="10" t="s">
        <v>196</v>
      </c>
      <c r="F39" s="13" t="s">
        <v>119</v>
      </c>
      <c r="G39" s="13" t="s">
        <v>120</v>
      </c>
      <c r="H39" s="13">
        <v>110</v>
      </c>
      <c r="I39" s="13">
        <v>0</v>
      </c>
      <c r="J39" s="13" t="s">
        <v>108</v>
      </c>
      <c r="K39" s="13" t="s">
        <v>121</v>
      </c>
      <c r="L39" s="13">
        <v>110</v>
      </c>
      <c r="M39" s="12">
        <v>330</v>
      </c>
      <c r="N39" s="22" t="s">
        <v>28</v>
      </c>
      <c r="O39" s="24"/>
    </row>
    <row r="40" ht="35" customHeight="1" spans="1:15">
      <c r="A40" s="9">
        <v>35</v>
      </c>
      <c r="B40" s="10" t="s">
        <v>197</v>
      </c>
      <c r="C40" s="10" t="s">
        <v>198</v>
      </c>
      <c r="D40" s="10">
        <v>3</v>
      </c>
      <c r="E40" s="10" t="s">
        <v>199</v>
      </c>
      <c r="F40" s="13" t="s">
        <v>119</v>
      </c>
      <c r="G40" s="13" t="s">
        <v>120</v>
      </c>
      <c r="H40" s="13">
        <v>80</v>
      </c>
      <c r="I40" s="13">
        <v>0</v>
      </c>
      <c r="J40" s="13" t="s">
        <v>108</v>
      </c>
      <c r="K40" s="13" t="s">
        <v>121</v>
      </c>
      <c r="L40" s="13">
        <v>80</v>
      </c>
      <c r="M40" s="12">
        <v>240</v>
      </c>
      <c r="N40" s="22" t="s">
        <v>28</v>
      </c>
      <c r="O40" s="13" t="s">
        <v>182</v>
      </c>
    </row>
    <row r="41" ht="35" customHeight="1" spans="1:15">
      <c r="A41" s="9">
        <v>36</v>
      </c>
      <c r="B41" s="10" t="s">
        <v>200</v>
      </c>
      <c r="C41" s="10" t="s">
        <v>201</v>
      </c>
      <c r="D41" s="10">
        <v>1</v>
      </c>
      <c r="E41" s="10" t="s">
        <v>199</v>
      </c>
      <c r="F41" s="13" t="s">
        <v>119</v>
      </c>
      <c r="G41" s="13" t="s">
        <v>120</v>
      </c>
      <c r="H41" s="13">
        <v>80</v>
      </c>
      <c r="I41" s="13">
        <v>0</v>
      </c>
      <c r="J41" s="13" t="s">
        <v>108</v>
      </c>
      <c r="K41" s="13" t="s">
        <v>121</v>
      </c>
      <c r="L41" s="13">
        <v>80</v>
      </c>
      <c r="M41" s="12">
        <v>240</v>
      </c>
      <c r="N41" s="22" t="s">
        <v>28</v>
      </c>
      <c r="O41" s="25"/>
    </row>
    <row r="42" ht="35" customHeight="1" spans="1:15">
      <c r="A42" s="9">
        <v>37</v>
      </c>
      <c r="B42" s="10" t="s">
        <v>202</v>
      </c>
      <c r="C42" s="10" t="s">
        <v>171</v>
      </c>
      <c r="D42" s="10">
        <v>5</v>
      </c>
      <c r="E42" s="10" t="s">
        <v>203</v>
      </c>
      <c r="F42" s="12" t="s">
        <v>119</v>
      </c>
      <c r="G42" s="12" t="s">
        <v>120</v>
      </c>
      <c r="H42" s="12">
        <v>150</v>
      </c>
      <c r="I42" s="12">
        <v>0</v>
      </c>
      <c r="J42" s="12" t="s">
        <v>108</v>
      </c>
      <c r="K42" s="12" t="s">
        <v>121</v>
      </c>
      <c r="L42" s="12">
        <v>150</v>
      </c>
      <c r="M42" s="12">
        <v>450</v>
      </c>
      <c r="N42" s="22" t="s">
        <v>28</v>
      </c>
      <c r="O42" s="24"/>
    </row>
    <row r="43" ht="14.25" spans="1:15">
      <c r="A43" s="9" t="s">
        <v>109</v>
      </c>
      <c r="B43" s="10" t="s">
        <v>110</v>
      </c>
      <c r="C43" s="9" t="s">
        <v>111</v>
      </c>
      <c r="D43" s="10">
        <f>SUM(D6:D41)</f>
        <v>136</v>
      </c>
      <c r="E43" s="10" t="s">
        <v>111</v>
      </c>
      <c r="F43" s="10" t="s">
        <v>111</v>
      </c>
      <c r="G43" s="10" t="s">
        <v>111</v>
      </c>
      <c r="H43" s="10">
        <f>SUM(H6:H41)</f>
        <v>4463.8</v>
      </c>
      <c r="I43" s="10">
        <f>SUM(I6:I28)</f>
        <v>0</v>
      </c>
      <c r="J43" s="10" t="s">
        <v>111</v>
      </c>
      <c r="K43" s="10" t="s">
        <v>111</v>
      </c>
      <c r="L43" s="10">
        <f>SUM(L6:L41)</f>
        <v>4463.8</v>
      </c>
      <c r="M43" s="10">
        <f>SUM(M6:M42)</f>
        <v>13841.4</v>
      </c>
      <c r="N43" s="26" t="s">
        <v>111</v>
      </c>
      <c r="O43" s="10"/>
    </row>
    <row r="44" ht="14.25" spans="1:15">
      <c r="A44" s="16" t="s">
        <v>112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ht="14.25" spans="1:15">
      <c r="A45" s="17" t="s">
        <v>204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ht="14.25" spans="1:15">
      <c r="A46" s="17" t="s">
        <v>114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/>
    </row>
  </sheetData>
  <mergeCells count="18">
    <mergeCell ref="A2:O2"/>
    <mergeCell ref="A3:O3"/>
    <mergeCell ref="H4:I4"/>
    <mergeCell ref="J4:M4"/>
    <mergeCell ref="A44:O44"/>
    <mergeCell ref="A45:O45"/>
    <mergeCell ref="A46:M46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O34:O35"/>
    <mergeCell ref="O40:O41"/>
  </mergeCells>
  <pageMargins left="0.751388888888889" right="0.751388888888889" top="1" bottom="1" header="0.5" footer="0.5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附件1（新建）（一）</vt:lpstr>
      <vt:lpstr>附件1（改建或翻建）（二）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2020-11-26T02:04:00Z</dcterms:created>
  <dcterms:modified xsi:type="dcterms:W3CDTF">2024-07-31T01:17:36Z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D3FFE406DBB94D4FAA274CDB63BBD6CE</vt:lpwstr>
  </property>
</Properties>
</file>