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definedNames>
    <definedName name="_xlnm._FilterDatabase" localSheetId="0" hidden="1">Sheet1!$A$25:$XEL$68</definedName>
    <definedName name="_xlnm.Print_Area" localSheetId="0">Sheet1!$A$1:$K$89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<sst xmlns="http://schemas.openxmlformats.org/spreadsheetml/2006/main" count="635" uniqueCount="341">
  <si>
    <t>洪梅镇2025年市、镇、村三级重点建设项目名单</t>
  </si>
  <si>
    <t>序号</t>
  </si>
  <si>
    <t>项目名称</t>
  </si>
  <si>
    <t>建设         性质</t>
  </si>
  <si>
    <t>建设规模</t>
  </si>
  <si>
    <t>建设起止年限</t>
  </si>
  <si>
    <t>总投资   （万元）</t>
  </si>
  <si>
    <t>2025年计划投资         （万元）</t>
  </si>
  <si>
    <t>2025年工作目标（工程形象）</t>
  </si>
  <si>
    <t>项目责任             单位</t>
  </si>
  <si>
    <t>责任领导</t>
  </si>
  <si>
    <t>责任人</t>
  </si>
  <si>
    <t>总计</t>
  </si>
  <si>
    <t>一</t>
  </si>
  <si>
    <t>南安市级在建项目10个</t>
  </si>
  <si>
    <t>小计</t>
  </si>
  <si>
    <t>南安市洪梅镇中心片区更新改造工程</t>
  </si>
  <si>
    <t>续列</t>
  </si>
  <si>
    <t>选址于梅新社区、三梅村，项目规划总面积399.17亩，主要分为六个地块（安置区32.91亩、商业居住区51.07亩、居住区91.11亩、小学17.25亩、瑞山公园85.85亩、水厂32.03亩），需征收建筑面积约4.21万㎡，需安置约3.2万㎡，总投资约15亿。项目计划建设市政道路及综合管网工程、安置区工程、瑞山住宅小区工程、瑞山公园及小学工程等，改善城乡居民的居住环境，全面提升人民生活品质。</t>
  </si>
  <si>
    <t>2023-2026</t>
  </si>
  <si>
    <t>第一季度：完成施工许可证办理，市政土方开挖及管网等；
第二季度：完成安商房建设10%同步开展公园建设。
第三季度：完成安商房30%；
第四季度：完成安商房50%；完成配套设施建设。</t>
  </si>
  <si>
    <t>能源工贸集团
洪梅镇政府</t>
  </si>
  <si>
    <t>陈炜生</t>
  </si>
  <si>
    <t>王清钦</t>
  </si>
  <si>
    <t>南安市北部新城水产预制菜产业园项目</t>
  </si>
  <si>
    <t>选址于霞峰村、三梅村，项目占地292亩。以发展高端水产预制菜产业为目标、以小微企业为主，以高端水产预制菜为特色，结合属地产业特色整合打造完整预制菜产业链，建设涵盖农产品加工、预制菜上下游研发、包装、体验功能于一体的生产型园区。可建设标准厂房19.96万㎡，冻库2.59万㎡，科研中心2.71万㎡，综合服务中心2.46万㎡，停车位1041个，采用多样组合的方式进行标准化厂房设计，各型厂房皆为4-5层，单层面积1015-3045㎡不等，并预留个性定制厂房建设空间，满足不同企业的生产要求。</t>
  </si>
  <si>
    <t>2023-2027</t>
  </si>
  <si>
    <t>第一季度：完成苏坝蔡片区土地征迁工作，完成安置区建设，同步开展进园道路基础设施建设。
第二季度：进行成片开发方案二期报批、土地组件报批。
第三季度：完成施工许可等手续办理。
第四季度：完成园区1#、2#厂房建设10%。</t>
  </si>
  <si>
    <t>陈志俭</t>
  </si>
  <si>
    <t>陈伟达</t>
  </si>
  <si>
    <t>南安市洪梅镇全域土地综合整治项目</t>
  </si>
  <si>
    <t>选址于洪梅镇全镇，初步规划目前正在进行的有流域整治、土地开发等项目，围绕全域土地综合整治策划拟生成个20项目。其中通过土地流转1000亩土地，通过耕地恢复150亩土地，永农潜力30亩，可开发耕地400亩，建设用地300亩。</t>
  </si>
  <si>
    <t>2024-2028</t>
  </si>
  <si>
    <t>第一季度：完成霞峰村土地整治项目建设并完成项目验收。
第二季度：开展土地综合整治农用地整治子项目建设。
第三季度：开展其他子项目建设工作。
第四季度：开展其他子项目建设工作。</t>
  </si>
  <si>
    <t>洪梅镇政府</t>
  </si>
  <si>
    <t>黄志程</t>
  </si>
  <si>
    <t>南安市洪梅镇文化中心综合楼建设项目</t>
  </si>
  <si>
    <t>预备转在建</t>
  </si>
  <si>
    <t>选址于梅溪村，项目占地约1.38亩，重点围绕文艺表演、读书看报、电影放映、文体活动、展览展示、文明实践等方面，配套具体服务项目，为村民提供大致均等的基本公共文化服务,建筑主体为6层，建筑面积约2992.14平方米。</t>
  </si>
  <si>
    <t>第一季度：项目备案、前期手续办理。
第二季度：办理设计、审批等项目前期手续。
第三季度：项目开工建设。
第四季度：完成主体楼层建设，项目竣工。</t>
  </si>
  <si>
    <t>洪梅镇志愿者协会</t>
  </si>
  <si>
    <t>伍一朗</t>
  </si>
  <si>
    <t>尤俊辉</t>
  </si>
  <si>
    <t>南安市丰通纸尿裤厂房改建项目</t>
  </si>
  <si>
    <t>新列入</t>
  </si>
  <si>
    <t>选址于三梅村，项目占地面积7351平方米，主要改建厂房及车间配套设施建筑面积15200平方米，拟新增购置全自动执念苦芯体生产线6条，复合机生产线6条及折叠机、金属探测仪、叉车等设备。年计划生产复合吸水纸6000吨，纸尿裤1500万件。</t>
  </si>
  <si>
    <t>第一季度：办理项目备案等前期手续，项目开工。
第二季度：进行车间改造、采购设备。
第三季度：完成固投入库。
第四季度：项目竣工。</t>
  </si>
  <si>
    <t>南安市丰通新型材料有限公司</t>
  </si>
  <si>
    <t>苏建阳</t>
  </si>
  <si>
    <t>南安市海品汇预制菜食品生产项目</t>
  </si>
  <si>
    <t>选址于三梅村，项目计划改建无菌化生产车间，建设建筑面积为3500平方米，采购急冻冷冻、无菌包装等生产设备。</t>
  </si>
  <si>
    <t>第一季度：项目开工，进行车间改造、采购设备。
第二季度：完成固投入库。
第三季度：项目竣工。</t>
  </si>
  <si>
    <t>泉州海品汇食品有限公司南安分公司</t>
  </si>
  <si>
    <t>南安市洪梅海皇食品酱料厂年改扩建及综合楼建设项目</t>
  </si>
  <si>
    <t>选址于三梅村，项目改建旧生产厂房建设综合楼，建筑面积约为15000平方米，建设厂区配套设施及生产设备采购。</t>
  </si>
  <si>
    <t>第一季度：办理备案、设计等项目前期手续。
第二季度：项目开工，进行旧厂房拆除破碎，土地平整。
第三季度：旧厂房翻新改建。
第四季度：完成厂房建设，采购设备，项目竣工。</t>
  </si>
  <si>
    <t>南安市洪梅海皇食品酱料厂</t>
  </si>
  <si>
    <t>南安市顺隆新型农业基地建设项目</t>
  </si>
  <si>
    <t>选址于霞峰村，项目占地面积650亩，拟建设340亩农业基地，建设1幢建筑面积3000平方米生产性用房，包含粮仓、碾米厂、果蔬冷冻库等，采购烘干机、输送带等设备。</t>
  </si>
  <si>
    <t>第一季度：完成签订土地流转合同，项目开工。
第二季度：土地平整，进行冷冻库、粮仓建设。
第三季度：进行配套设施建设。
第四季度：项目竣工。</t>
  </si>
  <si>
    <t>南安顺隆种养专业合作社</t>
  </si>
  <si>
    <t>郑晓婷</t>
  </si>
  <si>
    <t>黄静妍</t>
  </si>
  <si>
    <t>洪梅镇吉顺建筑机械厂综合楼建设项目</t>
  </si>
  <si>
    <t>选址于三梅村，项目占地5亩，计划建设一幢5层综合楼，建筑面积约10000平方米，建设厂区配套设施及采购机械设备。</t>
  </si>
  <si>
    <t>第一季度：完成项目备案等前期手续。
第二季度：项目开工建设。
第三季度：项目主体楼层建设。
第四季度：项目竣工。</t>
  </si>
  <si>
    <t>南安市吉顺建筑机械厂</t>
  </si>
  <si>
    <t>泉州阿柱哥海洋食品公司海参加工项目</t>
  </si>
  <si>
    <t>选址于三梅村，利用开盛家具厂已建厂房占地面积1250平方米，原材料为海参,生产工艺为采用自动化工艺对水产产品原料准备、初加工、分类制作、调味杀菌消毒、熟化处理、极速冷冻、包装封装。采购冷库设备3个、隧道式速冻机、生物质蒸汽发生器、海参方锅带搅拌、海参方锅、真空包装机、重量分选机、海参加工生产线等海参生产加工设备。</t>
  </si>
  <si>
    <t>第一季度：完成项目备案等前期手续。
第二季度：项目开工，进行无菌车间改造。
第三季度：设备采购，引进海参分拣机等设备。
第四季度：项目竣工。</t>
  </si>
  <si>
    <t>泉州渔沃食品有限公司</t>
  </si>
  <si>
    <t>二</t>
  </si>
  <si>
    <t>预备项目9个</t>
  </si>
  <si>
    <t>洪梅镇梅溪村青少年农耕文化（研学）服务中心项目</t>
  </si>
  <si>
    <t>选址于梅溪村，建设包括非遗体验馆、传统技艺研学中心、“米乐耕研学实践基地、生态休闲文化中心、梅溪农旅服务中心等研学实践教育区块，打造“教育+”文旅融合发展的新型研学实践教育农文旅示范项目。</t>
  </si>
  <si>
    <t>2024-2026</t>
  </si>
  <si>
    <t>第一季度：项目策划，方案设计。
第二季度：项目前期手续办理。
第三季度：前期手续办理。
第四季度：完成项目前期，进行开工准备。</t>
  </si>
  <si>
    <t>洪梅镇历史文化研究中心建设项目</t>
  </si>
  <si>
    <t>选址于三梅村，项目占地4.38亩，主要目的在于推动洪梅镇历史文化服务体系更加完善，促进重点文物和历史建筑保护水平有效提升。建筑主体3层，建筑面积2800平方米。</t>
  </si>
  <si>
    <t>第一季度：项目设计。
第二季度：编制规划。
第三季度：用地报批。
第四季度：完成前期工作。</t>
  </si>
  <si>
    <t>蔡锦森</t>
  </si>
  <si>
    <t>南安市洪梅区域性养老服务中心</t>
  </si>
  <si>
    <t>选址于梅新社区，项目占地7.09亩，建筑面积7835平方米，建筑占地面积1665平方米，设置床位200张。</t>
  </si>
  <si>
    <t>第一季度：办理项目前期手续。
第二季度：办理项目前期手续。
第三季度：完成施工许可等手续办理。
第四季度：项目开工，进行主体建设。</t>
  </si>
  <si>
    <t>吴亚灵</t>
  </si>
  <si>
    <t>洪梅镇跃龙食品调味品生产基地建设项目</t>
  </si>
  <si>
    <t>选址于洪梅村，占地面积约为5亩，计划新建一幢5层生产厂房，建筑面积5300多平方米，配套厂区排水等基础设施，采购自动灌装设备、全自动包装流水线等设备。</t>
  </si>
  <si>
    <t>2025-2026</t>
  </si>
  <si>
    <t>第一季度：进行备案，方案设计。
第二季度：项目前期手续。
第三季度：工程施工许可等手续办理。
第四季度：项目开工建设。</t>
  </si>
  <si>
    <t>福建跃龙食品有限公司</t>
  </si>
  <si>
    <t>洪梅镇侨胞之家建设项目</t>
  </si>
  <si>
    <t>选址于梅新社区，占地面积743平方米，总建筑面积3539.58平方米，主要建设一幢6层综合楼，该项目资金来源为全额捐赠，为侨胞提供文化活动场所。</t>
  </si>
  <si>
    <t>洪梅镇刺桐支流山洪沟治理项目</t>
  </si>
  <si>
    <t>选址于新联村和六都村,项目建设总长度为1.12km，新建护岸总长度 1442.93m(其中直立式护岸 1191.9m、仰斜式护岸 251.03m)拆除重建护岸总长度 46.29m，河道清淤清障长度 1.12km,</t>
  </si>
  <si>
    <t>第一季度：项目地勘，报告方案编制。
第二季度：进行项目前期手续。
第三季度：进行项目前期手续。
第四季度：开工建设。</t>
  </si>
  <si>
    <t>李荣艺</t>
  </si>
  <si>
    <t>潘秋土</t>
  </si>
  <si>
    <t>南安灵应观光文旅项目</t>
  </si>
  <si>
    <t>选址于六都村，建设森林公园休闲康养基地，配套老年人健身康养和灵应休闲茶旅设施，结合灵应森林公园建设生物多样性观赏园区、植物大观园和少儿科学实践基地，建设环山玻璃水栈道约800米，修缮恢复灵应仙脚印、解放前村民抗击土匪原址等。</t>
  </si>
  <si>
    <t>2025-2028</t>
  </si>
  <si>
    <t>第一季度：项目规划设计。
第二季度：项目规划设计。
第三季度：项目前期手续办理。
第四季度：项目开工准备。</t>
  </si>
  <si>
    <t>刘必强</t>
  </si>
  <si>
    <t>洪梅镇卫生院医养楼</t>
  </si>
  <si>
    <t>项目选址洪梅镇新联村洪梅镇卫生院内，建筑面积约4226㎡，为七层框架结构，总投资约1820万元，用于缓解家庭和社会的养老负担，实现医疗资源与养老资源的有机结合，避免了资源的浪费和重复建设。</t>
  </si>
  <si>
    <t>第一季度：完成立项，初步设计和初步预算。
第二季度：地质钻探，施工图设计，财政预算审核等前期工作。
第三季度：完成前期工作并进行招投标。
第四季度：完成基础施工及一层施工建设。</t>
  </si>
  <si>
    <t>洪梅镇卫生院</t>
  </si>
  <si>
    <t>黄亚晚</t>
  </si>
  <si>
    <t>南安市闽晟电力设备生产项目</t>
  </si>
  <si>
    <t>选址于洪梅镇，用地22.851亩，建设电力设备生产基地，专业生产、销售变电站构件、电力器材、钢管杆、线路铁件等设备，计划建设生产厂房、综合楼及厂区配套设施建设，采购生产机械等。</t>
  </si>
  <si>
    <t>第一季度：土地购买，备案等。
第二季度：项目前期手续办理。
第三季度：土地整理。
第四季度：项目开工。</t>
  </si>
  <si>
    <t>南安市闽晟电力设备有限公司</t>
  </si>
  <si>
    <t>三</t>
  </si>
  <si>
    <t>镇级项目22个</t>
  </si>
  <si>
    <t>南埔火电厂至洪梅变电站（福建泉州南埔三期220KV送出工程）</t>
  </si>
  <si>
    <t>新建</t>
  </si>
  <si>
    <t>项目规划经过洪梅镇区域，涉及征迁电力塔基总数21基。</t>
  </si>
  <si>
    <t>/</t>
  </si>
  <si>
    <t>第一至四季度：进行塔基征迁工作。</t>
  </si>
  <si>
    <t>曾金城</t>
  </si>
  <si>
    <t>黄友智</t>
  </si>
  <si>
    <t>梅溪河道整治（龙玉桥至东阳桥段）</t>
  </si>
  <si>
    <t>选址于梅溪洪梅村段，河道清淤疏浚长3.0km，新建护岸4.2km、排涝穿堤涵管、下河台阶、界桩、水位尺等。</t>
  </si>
  <si>
    <t>第一、二季度：进行项目前期手续。
第三、四季度：项目开工建设。</t>
  </si>
  <si>
    <t>洪梅村委会</t>
  </si>
  <si>
    <t>梅溪河道整治（新竹溪桥至洪濑段）</t>
  </si>
  <si>
    <t>选址于梅溪三梅村段，综合治理长度1.3km，工程建设主要内容：河道清淤疏浚长1.3km，新建护岸2.6km，排涝穿堤涵管、下河台阶、界桩、水位尺等。</t>
  </si>
  <si>
    <t>三梅村委会</t>
  </si>
  <si>
    <t>洪梅镇新联村水云洞水系整治示范段（灾后重建项目）</t>
  </si>
  <si>
    <t>选址于新联村，新建护岸长度2415.58m，河道清淤长度1290.98m，新建人行桥1座。</t>
  </si>
  <si>
    <t>2024-2025</t>
  </si>
  <si>
    <t>第一、二季度：完成霞仙桥至中坝桥段的竣工验收并绿化亮化。
第三、四季度：其余完成施工图设计。</t>
  </si>
  <si>
    <t>新联村委会</t>
  </si>
  <si>
    <t>灵应交通疏解工程</t>
  </si>
  <si>
    <t>选址于六都村、仁科村，洪梅镇灵应景区交通疏解道路工程分为A、B标段，两标段共长0.93km,技术标准为四级工程，设计时速20km/h。</t>
  </si>
  <si>
    <t>2025-2027</t>
  </si>
  <si>
    <t>苏志昌</t>
  </si>
  <si>
    <t>黄晓峰</t>
  </si>
  <si>
    <t>省级水土流失项目（灵应支流）</t>
  </si>
  <si>
    <t>选址于六都村，综合治理设施面积336hm2，封禁336hm2（含补植11.25hm2），水保生态园1座；安全生态水系1.25km（其中生态护岸143.75m，清淤919.61m）。</t>
  </si>
  <si>
    <t>仁科东蔗桥裁弯取直及危桥改建</t>
  </si>
  <si>
    <t>选址于仁科村，下东蔗桥裁弯取直及危桥改建。</t>
  </si>
  <si>
    <t>第一、二季度：进行项目前期手续。
第三季度：项目资金筹集。
第四季度：项目开工建设。</t>
  </si>
  <si>
    <t>仁科村委会</t>
  </si>
  <si>
    <t>乡道Y087新林段道路改造工程</t>
  </si>
  <si>
    <t>选址于新林村，乡道Y087新林段道路改造，总长约1.5公里，路面宽8米。</t>
  </si>
  <si>
    <t>第一、二季度：剩余土地征迁。
第三、四季度：进行1.5公里路面拓宽硬化改造。</t>
  </si>
  <si>
    <t>新林村委会</t>
  </si>
  <si>
    <t>镇区污水厂站修缮提升</t>
  </si>
  <si>
    <t>改扩建</t>
  </si>
  <si>
    <t>选址于梅新社区，对原有污水厂进行扩容提标改建，铺设延长污水管道，提高污水厂处理能力。</t>
  </si>
  <si>
    <t>第一、二季度：进行项目方案设计等前期工作，
第三季度：项目许可、资金筹集等。
第四季度：进行污水厂扩容建设。</t>
  </si>
  <si>
    <t>新联红色博物馆项目</t>
  </si>
  <si>
    <t>选址新联村18组，计划建设5层约5000平方米的红色主题博物馆。</t>
  </si>
  <si>
    <t>第一、二季度：项目方案设计、论证等。
第三季度：项目前期手续办理。
第四季度：部分子项目开工建设。</t>
  </si>
  <si>
    <t>326县道（三梅至科第世家）两侧景观改造</t>
  </si>
  <si>
    <t>改建</t>
  </si>
  <si>
    <t>选址于三梅、梅新社区，对三梅至科第世家沿路两侧房屋外立面统一改造。</t>
  </si>
  <si>
    <t>第一、二季度：项目方案设计等。
第三季度：项目前期准备工作。
第四季度：对原先约158幢房屋外立面进行统一整改。</t>
  </si>
  <si>
    <t>梅溪建筑垃圾中转站建设</t>
  </si>
  <si>
    <t>项目选址于梅溪美园山，占地约500平方米，建设建筑垃圾中转站。</t>
  </si>
  <si>
    <t>第一、二季度：项目选址、方案设计等。
第三季度：项目前期手续办理。
第四季度：进行垃圾中转站及配套建设。</t>
  </si>
  <si>
    <t>洪梅后垅支流安全生态水系工程</t>
  </si>
  <si>
    <t>选址于新林村、霞峰村、梅溪村，工程主要建设内容包括生态清淤1.60万m3、整理绿化用地和种植陆生植物面积2903m2；新建生态护岸2.74km、排水涵管5处、下河台阶6处、设立人工观测水尺6处等。</t>
  </si>
  <si>
    <t>2024-2027</t>
  </si>
  <si>
    <t>第一、二季度：推进项目评审，完成招投标。
第三、四季度：争取上级资金，做好项目开工准备。</t>
  </si>
  <si>
    <t>黄金发</t>
  </si>
  <si>
    <t>洪梅镇后垅文旅项目</t>
  </si>
  <si>
    <t>选址于新林村。项目占地约200亩，依托“旅游+农业、林业、文化、体育”等业态发展，促进旅游业与当地产业深度融合。结合乡道、村道沿线风光和土地资源，打造乡村旅游精品线路，实现宜居宜业宜游的美丽乡村。</t>
  </si>
  <si>
    <t>2024-2029</t>
  </si>
  <si>
    <t>第一、二季度：进行项目立项、方案设计、开工许可等前期手续。
第三季度：项目开工招投标等。
第四季度：项目开工建设。</t>
  </si>
  <si>
    <t>洪梅镇大帽山水库建设项目</t>
  </si>
  <si>
    <t>选址于山溪村，新建大帽山水库，水库总库容120万m³，年供水量143万m³。</t>
  </si>
  <si>
    <t>第一、二季度：进行项目勘测、方案设计、可研编制送审等前期手续。
第三季度：进行可研报告审查并修改报批。
第四季度：进行开工许可招投标等工作。</t>
  </si>
  <si>
    <t>山溪村油茶基地建设</t>
  </si>
  <si>
    <t>选址于山溪村岭口、竹林脚、柴桥头，建设百亩油茶种植基地。</t>
  </si>
  <si>
    <t>第一季度：项目设计预算招标；
第二季度：基地地块整理；
第三季度：选育栽植油茶；
第四季度：项目竣工验收。</t>
  </si>
  <si>
    <t>山溪村委会</t>
  </si>
  <si>
    <t>苏加进</t>
  </si>
  <si>
    <t>黄瑞谦</t>
  </si>
  <si>
    <t>梅溪村瑞峰山栈道（一期）建设</t>
  </si>
  <si>
    <t>选址于梅溪村松仔美，全面勘察瑞峰山地形，精心规划3米宽栈道环绕山体，强化桩基、护坡等基础工程，稳固安全，为梅溪村旅游奠定坚实基础设施。</t>
  </si>
  <si>
    <t>第一季度：完成勘测设计。
第二、三季度：项目开工建设。
第四季度：完工。</t>
  </si>
  <si>
    <t>梅溪村委会</t>
  </si>
  <si>
    <t>孙连法</t>
  </si>
  <si>
    <t>梅溪村民宿建设</t>
  </si>
  <si>
    <t>续建</t>
  </si>
  <si>
    <t>选址于梅溪村松仔美，购置活动型民宿、装修等，配备家具、电器、卫生、娱乐设施设备等，增加智能家居设备以提升住宿体验，进出路及桥梁建设、维护，引水管道建设等。</t>
  </si>
  <si>
    <t>第一、二季度：项目开工建设。
第三季度：项目竣工。</t>
  </si>
  <si>
    <t>三梅村新村部建设及文化广场建设</t>
  </si>
  <si>
    <t>选址于三梅村苏坝园，拟在预制菜产业园苏山地块建设三梅村新村部，包含新村部主体楼层、村部周边配套设施等。</t>
  </si>
  <si>
    <t>第一季度：前期手续办理。
第二季度：落地开工。
第三、四季度：施工建设。</t>
  </si>
  <si>
    <t>陈志俭
蔡锦森
曾金城
戴明机</t>
  </si>
  <si>
    <t>陈晓融</t>
  </si>
  <si>
    <t>北部新城农业科技区域性农事服务中心市级示范点</t>
  </si>
  <si>
    <t>选址于霞峰村后埕，利用霞峰村约8亩闲置土地进行平整，建设及育秧、生产、加工、烘干、仓储、展示、服务、冷链为一体的农业科技区域性农事服务中心市级示范点。</t>
  </si>
  <si>
    <t>第一季度：完成前期手续办理，设计建设方案。
第二季度：招商引资注入资金，完成土地平整。
第三、四季度：开工建设。</t>
  </si>
  <si>
    <t>霞峰村委会</t>
  </si>
  <si>
    <t>刘清良</t>
  </si>
  <si>
    <t>许余多</t>
  </si>
  <si>
    <t>六都村高标溪岸提升绿化工程</t>
  </si>
  <si>
    <t>选址于六都村，对联星段溪岸进行提升建设，提高堤岸与路面平齐，同时对沿溪岸进行绿化，建成后提升河道防洪功能，也为周边群众提供休闲散步场所。</t>
  </si>
  <si>
    <t>第一季度：设计，招投标等相关手续。
第二、三季度：项目开工建设。
第四季度：项目竣工。</t>
  </si>
  <si>
    <t>六都村委会</t>
  </si>
  <si>
    <t>黄灿良</t>
  </si>
  <si>
    <t>鱼羊牧场建设</t>
  </si>
  <si>
    <t>选址于新联村美园山建设鱼羊牧场，占地面积约为20亩，计划投资150万元，养殖鱼、羊等，增加村集体经济收入。</t>
  </si>
  <si>
    <t>第一季度：设计，招投标等相关手续。
第二、三季度：项目开工建设。
第四季度：项目建设。</t>
  </si>
  <si>
    <t>姚超龙</t>
  </si>
  <si>
    <t>四</t>
  </si>
  <si>
    <t>村级项目41个</t>
  </si>
  <si>
    <t>洪梅村土地流转</t>
  </si>
  <si>
    <t>选址于洪梅村前街自然村，对梅溪流域洪梅村段80亩闲置土地进行流转。</t>
  </si>
  <si>
    <t>第一、二季度：征收土地，签订合同。
第三季度：引进投资。
第四季度：实施流转。</t>
  </si>
  <si>
    <t>陈文笔</t>
  </si>
  <si>
    <t>洪梅村光伏建设工程</t>
  </si>
  <si>
    <t>选址于洪梅村村部，充分利用房屋空地建设约300平方米光伏发电设施。</t>
  </si>
  <si>
    <t>第一、二季度：方案设计，对接光伏企业。
第三、四季度：签订合同，建设光伏项目。</t>
  </si>
  <si>
    <t>洪梅村大漏水渠
修复工程</t>
  </si>
  <si>
    <t>选址于洪梅村后垵，对大漏至坝仔长度约200米的水渠进行修建维护。</t>
  </si>
  <si>
    <t>第一、二季度：征收土地，招投标。
第三季度：项目施工。第四季度：项目验收。</t>
  </si>
  <si>
    <t>洪梅村道路安全设施建设工程</t>
  </si>
  <si>
    <t>选址于洪梅村，在洪梅村解放桥至新路长度1公里进行加装扩建减速带，在洪梅村各主要路口安装路口警示灯，预计安装50个。</t>
  </si>
  <si>
    <t>第一季度：实地勘察，制定方案。
第二季度：安装交通警示灯。
第三季度：加装减速带。第四季度：项目验收。</t>
  </si>
  <si>
    <t>山溪村梅溪流域休闲运动漫道路灯照明工程</t>
  </si>
  <si>
    <t>选址于梅溪流域山溪段，对溪岸休闲运动漫道进行亮化，预计安装路灯35盏。</t>
  </si>
  <si>
    <t>第一季度：完成预算招投标。
第二季度：完成路灯安装和调试。
第三季度：完成竣工验收。</t>
  </si>
  <si>
    <t>山溪村甘堂自然角落（村民五组）农田灌溉拦水坝</t>
  </si>
  <si>
    <t>选址于山溪村甘堂，建设农田灌溉拦水坝，坝长8m，坝高1m，坝顶宽度1.5m，方便群众取水灌溉。</t>
  </si>
  <si>
    <t>第一季度：完成设计预算。
第二季度：完成招标并开工，拦水坝坝体填筑，混凝土挡墙建设完工。
第三季度：完成竣工验收。</t>
  </si>
  <si>
    <t>山溪村梅溪流域山溪段夜景工程</t>
  </si>
  <si>
    <t>选址于梅溪流域山溪段，对溪岸进行夜景工程安装建设，总长度约为1000米，丰富群众夜间文化生活。</t>
  </si>
  <si>
    <t>第一、二季度：完成设计招投标。
第三季度：完成梅溪流域山溪段溪岸约1000米夜景安装布置并调试。
第四季度：完成验收。</t>
  </si>
  <si>
    <t>山溪村美丽庭院建设</t>
  </si>
  <si>
    <t>选址于山溪村各角落，指导群众开展美丽庭院创建工作，建设美丽宜居和美乡村。</t>
  </si>
  <si>
    <t>第一季度：拟定项目活动方案。
第二、第三季度：开展美丽乡村庭院创建活动。
第四季度：评选表彰美丽庭院示范户。</t>
  </si>
  <si>
    <t>山溪村梅溪流域路脚至富美段河岸休闲漫道及护栏建设</t>
  </si>
  <si>
    <t>选址于梅溪流域山溪村路脚至富美段，建设长150米，宽3米休闲运动漫道，并建设河岸护栏</t>
  </si>
  <si>
    <t>第一季度：项目设计预算招标；
第二季度：完成休闲漫道铺设；
第三季度：完成护栏建设
第四季度：项目竣工验收。</t>
  </si>
  <si>
    <t>洪溪村尖坪山围塘环境提升</t>
  </si>
  <si>
    <t>选址于洪溪村尖坪山，建设休闲凉亭一座，围炉煮茶设施一套，并对四周环境绿化提升。</t>
  </si>
  <si>
    <t>第一季度：完善凉亭设施。
第二季度：完成绿化。</t>
  </si>
  <si>
    <t>洪溪村委会</t>
  </si>
  <si>
    <t>伍一朗
叶志桁</t>
  </si>
  <si>
    <t>黄宝川</t>
  </si>
  <si>
    <t>洪溪村尖坪山千亩茶油基地种植及配套耕作用房建设项目</t>
  </si>
  <si>
    <t>选址于洪溪村尖坪山，建设油茶基地，种植面积1000亩，已完成种植780亩，2025年计划种植约200亩，同步建设茶油基地管理配套用房。</t>
  </si>
  <si>
    <t>第一季度：完成设施管理用房基础建设。
第二季度：完成主体结构。
第三季度：完成茶苗种植。
第四季度：管理用房投入使用。</t>
  </si>
  <si>
    <t>洪溪村多功能运动场建设</t>
  </si>
  <si>
    <t>选址于洪溪村，改造中心幼儿园洪溪分园旧址，打造灯光篮球场及安装运动器械十套</t>
  </si>
  <si>
    <t>第一季度：设计阶段。
第二季度：完成改造并投入使用。</t>
  </si>
  <si>
    <t>洪溪村产业振兴中心建设</t>
  </si>
  <si>
    <t>选址于洪溪村老人会后面旧篮球场地块，建设占地540平方米两层框架结构，一楼为油茶产业加工区及电商园，二楼为洪溪村礼堂，总建筑面积1080平方米。</t>
  </si>
  <si>
    <t>第一季度：完成预算招投标前期准备
第二季度：完成主体施工。
第三季度：完工投入使用。</t>
  </si>
  <si>
    <t>洪溪村龙溪瀑布公园提升项目</t>
  </si>
  <si>
    <t>再原有瀑布公园建设攀岩设施、水上乐园设施、上山采风步道等设施，方便群众观光游览。</t>
  </si>
  <si>
    <t>第一季度：项目设计规划。
第二、三季度：项目开工进行建设。
第四季度：完工投入使用。</t>
  </si>
  <si>
    <t>梅溪村片仔癀种植基地</t>
  </si>
  <si>
    <t>选址于梅溪村尾桥，流转土地4亩，种植片仔癀。</t>
  </si>
  <si>
    <t>第一季度：流转土地，签订合同。
第二季度：平整土地，购买片仔癀草种植。</t>
  </si>
  <si>
    <t>梅溪村古大厝戏台提升</t>
  </si>
  <si>
    <t>选址于梅溪村松仔美，对戏台进行提升改造，建设具有传统特色的“抛绣球楼”，通过抬花轿抛绣球，复原古代婚嫁习俗中的抛绣球选亲场景，举办民俗婚庆表演。</t>
  </si>
  <si>
    <t>梅溪村美丽乡村庭院建设</t>
  </si>
  <si>
    <t>选址于梅溪村，动员村民对庭院进行绿化美化，结合人居环境整治，以点带面提升农村环境质量。</t>
  </si>
  <si>
    <t>第一季度：拟定项目活动方案。
第二、第三季度：项目实施。
第四季度：项目验收。</t>
  </si>
  <si>
    <t>洪梅镇禁毒教育基地展厅</t>
  </si>
  <si>
    <t>选址于梅溪村松仔美，建设禁毒展示馆，通过禁毒历史展示、毒品危害介绍、成功案例分享及互动体验区等方式，让参观者深刻认识毒品危害。</t>
  </si>
  <si>
    <t>第一季度：设计、招标。
第二季度：施工建设。
第三季度：项目竣工。</t>
  </si>
  <si>
    <t>仁科村美丽乡村微公园</t>
  </si>
  <si>
    <t>选址于仁科村1组，利用仁科村井滨宗祠空杂地，建设约1500余平方米乡村微公园。</t>
  </si>
  <si>
    <t>第一季度：完成土地平整。
第二、三季度：公园开工建设，绿化、健身设施安装。
第四季度：项目竣工。</t>
  </si>
  <si>
    <t>洪艺平</t>
  </si>
  <si>
    <t>黄钦泽</t>
  </si>
  <si>
    <t>仁科村湾曲山塘防渗工程</t>
  </si>
  <si>
    <t>选址于仁科村，对湾曲山塘出水口渗漏处进行修补，保证周围约50余亩农田灌溉用水。</t>
  </si>
  <si>
    <t>第一季度：项目开工建设。
第二季度：项目竣工。</t>
  </si>
  <si>
    <t>仁科村部口至土池环村路建设</t>
  </si>
  <si>
    <t>选址于仁科村土池，建设仁科村部口至土池环村路，打通约70米断头路，进行长5米宽水泥路面铺设。</t>
  </si>
  <si>
    <t>第一、第二季度：完成地上树木清理。
第三季度：完成路面平整及水泥路面铺设。
第四季度：项目竣工。</t>
  </si>
  <si>
    <t>仁科村布房环村路建设</t>
  </si>
  <si>
    <t>选址于仁科村布房，建设长约100米，宽3米的环村路，并进行水泥路面铺设和沿线路灯架设。</t>
  </si>
  <si>
    <t>第一季度：完成地上物清理。
第二季度：完成路面平整及水泥路面铺设。
第三季度：完成沿线路灯建设。
第四季度：项目竣工。</t>
  </si>
  <si>
    <t>三梅村乡村“运动角”</t>
  </si>
  <si>
    <t>选址于三梅村各角落，计划各角落祖厝门口空地，建设健身器材5套、气排球场一个，羽毛球场一个，同时进行灯光安装、场所硬化等配套建设。</t>
  </si>
  <si>
    <t>第一季度：拟完成项目申请、集资。
第二季度：落地建设。
第三季度：建设完工。</t>
  </si>
  <si>
    <t>三梅村法治文化公园</t>
  </si>
  <si>
    <t>选址于三梅村苏坝园，拟建设三梅村法治文化公园，主要包括法治宣传栏，法治微景观等设施建设。</t>
  </si>
  <si>
    <t>第一季度：申请批复。
第二季度：落地开工。
第三、四季度：施工建设。</t>
  </si>
  <si>
    <t>三梅村岭头宫、岭北尾安息堂迁建</t>
  </si>
  <si>
    <t>选址于三梅村，在岭头宫地块建设三梅村安息堂，在岭北尾地块建设岭北尾安息堂。</t>
  </si>
  <si>
    <t>第一季度：前期申请批复。
第二季度：清理平整地块。
第三、四季度：施工建设。</t>
  </si>
  <si>
    <t>霞峰村四中片农田整治</t>
  </si>
  <si>
    <t>选址于霞峰村，流转四中片农田，清除农田上的速生林、龙眼树等杂树，把小田改造成大田，种植水稻、蔬菜等农作物150亩。</t>
  </si>
  <si>
    <t>第一季度：宣传、动员群众将土地流转出来，签订流转合同。
第二季度：清理农田中速生林、龙眼树等，并整理并田。
第三季度：耕种水稻、蔬菜等农作物150亩。</t>
  </si>
  <si>
    <t>霞峰村水库边农机、粮食中转仓</t>
  </si>
  <si>
    <t>选址于霞峰村，利用石头山水库边废弃养殖房，改造成我村存放农机及粮食中转仓，占地约2亩。</t>
  </si>
  <si>
    <t>第一季度：开设临时道路，拆除旧养殖房，平整土地。
第二季度：搭建改造成我村存放农机及粮食中转仓。</t>
  </si>
  <si>
    <t>霞峰村尾宅至官田路灯亮化工程</t>
  </si>
  <si>
    <t>选址于霞峰村，尾宅至官田路段新增35根太阳能路灯，方便村民出行。</t>
  </si>
  <si>
    <t>第一季度：选址、招投标等，布置线路。
第二季度：完成路灯架设并投入使用。</t>
  </si>
  <si>
    <t>霞峰村辽仔松脚休闲驿站</t>
  </si>
  <si>
    <t>选址于霞峰村，建设观光休闲亭子一座，周边绿化100平方。</t>
  </si>
  <si>
    <t>第一、二季度：设计、征地，筹集资金。
第三、四季度：开工建设，完成观光亭及绿化建设。</t>
  </si>
  <si>
    <t>霞峰村老年人活动中心</t>
  </si>
  <si>
    <t>选址于霞峰村，建成1栋占地面积200平方的2层老年人活动中心。</t>
  </si>
  <si>
    <t>第一季度：完成征地工作。
第二季度：建设手续申请，方案设计，筹集建设资金。
第三季度：开工建设。
第四季度：建成2层主体框架建设。</t>
  </si>
  <si>
    <t>新林村乡道Y087新林段道路标记标线</t>
  </si>
  <si>
    <t>选址于新林村，对乡道Y087新林段1.3公里道路进行道路标记标线，完善道路指示标志，让群众出行更加畅顺。</t>
  </si>
  <si>
    <t>第一季度：进行资金筹集。
第二季度：进行设计并招投标。
第三季度：完成道路标记标线施工。
第四季度：投入使用。</t>
  </si>
  <si>
    <t>黄雯龙</t>
  </si>
  <si>
    <t>林梅生</t>
  </si>
  <si>
    <t>新林村主要道路防护栏安装</t>
  </si>
  <si>
    <t>选址于新林村，计划对村所有主要道路防护栏缺失的路段进行防护栏安装，提高道路安全防御等级，维护群众出行安全。</t>
  </si>
  <si>
    <t>第一季度：进行资金筹集。
第二季度：对主要道路进行勘察，计算出应安装护栏总数并进行设计招投标。
第三季度：完成护栏安装建设。
第四季度：项目竣工。</t>
  </si>
  <si>
    <t>新林村太阳能路灯安装</t>
  </si>
  <si>
    <t>选址于新林村，实施道路亮化工程，在全村范围内各条道路补充架设120多只太阳能路灯，确保所有道路路灯全覆盖，方便群众出行。</t>
  </si>
  <si>
    <t>第一季度：向上级争取项目资金并进行设计。
第二季度：招投标及项目开工建设。
第三季度：投入使用。</t>
  </si>
  <si>
    <t>六都村水保公园</t>
  </si>
  <si>
    <t>选址于六都村当下，利用空地建设公园，主要种植林木、绿化等工作，建成后方便周边群众休闲娱乐。</t>
  </si>
  <si>
    <t>第一季度：建设规划，招投标等前期工作。
第二、三季度：土地平整，项目开工建设。
第四季度：完成公园绿化及配套建设。</t>
  </si>
  <si>
    <t>六都村灵应支流治理</t>
  </si>
  <si>
    <t>选址于六都村，对灵应支流五斗区至鲤鱼宫段进行加固除险，设施维护修缮。</t>
  </si>
  <si>
    <t>第一季度：办理后期相关手续。
第二、三季度：项目开工建设。
第四季度：项目验收竣工。</t>
  </si>
  <si>
    <t>六都村老年文化活动中心</t>
  </si>
  <si>
    <t>选址于六都村尾埕街，占地1300平方你，建筑面积约5000平方你，建设集商超、老年人活动休闲一体的活动中心，目前已完成主体建设，下一步完善一楼农贸市场、四楼老人活动场所等配套设施建设。</t>
  </si>
  <si>
    <t>第一季度：办理后期相关手续。
第二、三季度：项目建设，老人活动中心配套设施建设。
第四季度：项目竣工。</t>
  </si>
  <si>
    <t>梅新社区祠堂边村道路</t>
  </si>
  <si>
    <t>选址于梅新社区祠堂边，对长约200米的村道进行改造，拓宽硬化8米宽道路，方便村民出行。</t>
  </si>
  <si>
    <t>第一季度：前期项目备案工作。
第二、三季度：项目征迁工作。
第四季度：项目施工。</t>
  </si>
  <si>
    <t>梅新社区居委会</t>
  </si>
  <si>
    <t>陈永超</t>
  </si>
  <si>
    <t>梅新社区艺术谷建设</t>
  </si>
  <si>
    <t>选址于梅新社区梅溪桥西北侧，总规划用地面积100亩，投资160万元，通过土地流转“大田变小田”，促进农业生产提质增效，项目近期计划投资50万元，流转闲置土地30亩，建设标识性农田观光风车塔，靠近Y087道路设施仿竹篱笆护栏等。</t>
  </si>
  <si>
    <t>第一季度：流转签约。
第二季度：项目土地平整，项目施工。
第三、四季度：项目建设。</t>
  </si>
  <si>
    <t>新联村水云洞支流上段流域整治</t>
  </si>
  <si>
    <t>选址于新联村，对水云洞支流上段约700米进行流域整治，河岸砌筑。</t>
  </si>
  <si>
    <t>第一、二季度：完成设计，完成用地征迁。
第三季度：完成招标并开工，清淤、堤岸砌筑建设完工。
第四季度：完成竣工验收。</t>
  </si>
  <si>
    <t>新联村水云洞支流中段绿化提升</t>
  </si>
  <si>
    <t>选址于新联村，对水云洞支流中段已完成约800米河道整治路段，道路两边进行绿化种植，美化环境。</t>
  </si>
  <si>
    <t>第一、二季度：完成设计预算。
第三季度：完成招标并开工建设。
第四季度：项目竣工验收。</t>
  </si>
  <si>
    <t>新联村梅溪流域新联村绿化提升</t>
  </si>
  <si>
    <t>选址于新联村，对梅溪流域新联段已完成河道整治的路段两边进行绿化种植，美化环境。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</si>
</sst>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b/>
      <sz val="22"/>
      <color rgb="FF000000"/>
      <name val="方正小标宋简体"/>
      <charset val="134"/>
    </font>
    <font>
      <b/>
      <sz val="16"/>
      <color rgb="FF000000"/>
      <name val="仿宋_GB2312"/>
      <charset val="134"/>
    </font>
    <font>
      <b/>
      <sz val="14"/>
      <color rgb="FF000000"/>
      <name val="黑体"/>
      <charset val="134"/>
    </font>
    <font>
      <sz val="12"/>
      <name val="Times New Roman"/>
      <charset val="134"/>
    </font>
    <font>
      <b/>
      <sz val="14"/>
      <name val="黑体"/>
      <charset val="134"/>
    </font>
    <font>
      <sz val="12"/>
      <color rgb="FF000000"/>
      <name val="仿宋_GB2312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tabSelected="1" view="pageBreakPreview" zoomScale="70" zoomScaleNormal="70" topLeftCell="A33" workbookViewId="0">
      <selection activeCell="H50" sqref="H50"/>
    </sheetView>
  </sheetViews>
  <sheetFormatPr defaultColWidth="9" defaultRowHeight="13.5"/>
  <cols>
    <col min="1" max="1" width="6.66666666666667" customWidth="1"/>
    <col min="2" max="2" width="23.75" customWidth="1"/>
    <col min="3" max="3" width="7.875" style="8" customWidth="1"/>
    <col min="4" max="4" width="73.75" style="9" customWidth="1"/>
    <col min="5" max="5" width="8.125" style="8" customWidth="1"/>
    <col min="6" max="6" width="14.5833333333333" style="8" customWidth="1"/>
    <col min="7" max="7" width="16.25" style="8" customWidth="1"/>
    <col min="8" max="8" width="53.75" style="9" customWidth="1"/>
    <col min="9" max="9" width="16.6666666666667" style="8" customWidth="1"/>
    <col min="10" max="10" width="11.0416666666667" customWidth="1"/>
  </cols>
  <sheetData>
    <row r="1" ht="52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9"/>
    </row>
    <row r="2" s="1" customFormat="1" ht="75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30"/>
    </row>
    <row r="3" s="1" customFormat="1" ht="35" customHeight="1" spans="1:11">
      <c r="A3" s="12"/>
      <c r="B3" s="11"/>
      <c r="C3" s="11"/>
      <c r="D3" s="11"/>
      <c r="E3" s="13" t="s">
        <v>12</v>
      </c>
      <c r="F3" s="13">
        <f>F4+F15+F25+F48</f>
        <v>317777</v>
      </c>
      <c r="G3" s="13">
        <f>G4+G15+G25+G48</f>
        <v>123762</v>
      </c>
      <c r="H3" s="11"/>
      <c r="I3" s="11"/>
      <c r="J3" s="12"/>
      <c r="K3" s="12"/>
    </row>
    <row r="4" s="2" customFormat="1" ht="45" customHeight="1" spans="1:11">
      <c r="A4" s="14" t="s">
        <v>13</v>
      </c>
      <c r="B4" s="13" t="s">
        <v>14</v>
      </c>
      <c r="C4" s="13"/>
      <c r="D4" s="13"/>
      <c r="E4" s="13" t="s">
        <v>15</v>
      </c>
      <c r="F4" s="13">
        <f>SUM(F5:F14)</f>
        <v>223699</v>
      </c>
      <c r="G4" s="13">
        <f>SUM(G5:G14)</f>
        <v>107194</v>
      </c>
      <c r="H4" s="13"/>
      <c r="I4" s="13"/>
      <c r="J4" s="14"/>
      <c r="K4" s="31"/>
    </row>
    <row r="5" s="3" customFormat="1" ht="93" customHeight="1" spans="1:12">
      <c r="A5" s="15">
        <v>1</v>
      </c>
      <c r="B5" s="16" t="s">
        <v>16</v>
      </c>
      <c r="C5" s="16" t="s">
        <v>17</v>
      </c>
      <c r="D5" s="17" t="s">
        <v>18</v>
      </c>
      <c r="E5" s="16" t="s">
        <v>19</v>
      </c>
      <c r="F5" s="18">
        <v>39564</v>
      </c>
      <c r="G5" s="18">
        <v>21564</v>
      </c>
      <c r="H5" s="17" t="s">
        <v>20</v>
      </c>
      <c r="I5" s="16" t="s">
        <v>21</v>
      </c>
      <c r="J5" s="15" t="s">
        <v>22</v>
      </c>
      <c r="K5" s="15" t="s">
        <v>23</v>
      </c>
      <c r="L5" s="32"/>
    </row>
    <row r="6" s="3" customFormat="1" ht="116" customHeight="1" spans="1:12">
      <c r="A6" s="19">
        <v>2</v>
      </c>
      <c r="B6" s="16" t="s">
        <v>24</v>
      </c>
      <c r="C6" s="16" t="s">
        <v>17</v>
      </c>
      <c r="D6" s="17" t="s">
        <v>25</v>
      </c>
      <c r="E6" s="16" t="s">
        <v>26</v>
      </c>
      <c r="F6" s="18">
        <v>113805</v>
      </c>
      <c r="G6" s="18">
        <v>40000</v>
      </c>
      <c r="H6" s="17" t="s">
        <v>27</v>
      </c>
      <c r="I6" s="16" t="s">
        <v>21</v>
      </c>
      <c r="J6" s="19" t="s">
        <v>28</v>
      </c>
      <c r="K6" s="19" t="s">
        <v>29</v>
      </c>
      <c r="L6" s="32"/>
    </row>
    <row r="7" s="3" customFormat="1" ht="83" customHeight="1" spans="1:12">
      <c r="A7" s="19">
        <v>3</v>
      </c>
      <c r="B7" s="16" t="s">
        <v>30</v>
      </c>
      <c r="C7" s="16" t="s">
        <v>17</v>
      </c>
      <c r="D7" s="17" t="s">
        <v>31</v>
      </c>
      <c r="E7" s="16" t="s">
        <v>32</v>
      </c>
      <c r="F7" s="18">
        <v>30700</v>
      </c>
      <c r="G7" s="18">
        <v>6000</v>
      </c>
      <c r="H7" s="17" t="s">
        <v>33</v>
      </c>
      <c r="I7" s="16" t="s">
        <v>34</v>
      </c>
      <c r="J7" s="16" t="s">
        <v>22</v>
      </c>
      <c r="K7" s="19" t="s">
        <v>35</v>
      </c>
      <c r="L7" s="32"/>
    </row>
    <row r="8" s="3" customFormat="1" ht="77" customHeight="1" spans="1:11">
      <c r="A8" s="19">
        <v>4</v>
      </c>
      <c r="B8" s="16" t="s">
        <v>36</v>
      </c>
      <c r="C8" s="16" t="s">
        <v>37</v>
      </c>
      <c r="D8" s="17" t="s">
        <v>38</v>
      </c>
      <c r="E8" s="16">
        <v>2025</v>
      </c>
      <c r="F8" s="20">
        <v>1800</v>
      </c>
      <c r="G8" s="20">
        <v>1800</v>
      </c>
      <c r="H8" s="17" t="s">
        <v>39</v>
      </c>
      <c r="I8" s="16" t="s">
        <v>40</v>
      </c>
      <c r="J8" s="16" t="s">
        <v>41</v>
      </c>
      <c r="K8" s="19" t="s">
        <v>42</v>
      </c>
    </row>
    <row r="9" s="3" customFormat="1" ht="76.5" customHeight="1" spans="1:11">
      <c r="A9" s="19">
        <v>5</v>
      </c>
      <c r="B9" s="16" t="s">
        <v>43</v>
      </c>
      <c r="C9" s="16" t="s">
        <v>44</v>
      </c>
      <c r="D9" s="17" t="s">
        <v>45</v>
      </c>
      <c r="E9" s="16">
        <v>2025</v>
      </c>
      <c r="F9" s="20">
        <v>5810</v>
      </c>
      <c r="G9" s="20">
        <v>5810</v>
      </c>
      <c r="H9" s="17" t="s">
        <v>46</v>
      </c>
      <c r="I9" s="16" t="s">
        <v>47</v>
      </c>
      <c r="J9" s="16" t="s">
        <v>41</v>
      </c>
      <c r="K9" s="19" t="s">
        <v>48</v>
      </c>
    </row>
    <row r="10" s="3" customFormat="1" ht="67" customHeight="1" spans="1:11">
      <c r="A10" s="19">
        <v>6</v>
      </c>
      <c r="B10" s="16" t="s">
        <v>49</v>
      </c>
      <c r="C10" s="16" t="s">
        <v>44</v>
      </c>
      <c r="D10" s="17" t="s">
        <v>50</v>
      </c>
      <c r="E10" s="16">
        <v>2025</v>
      </c>
      <c r="F10" s="20">
        <v>5480</v>
      </c>
      <c r="G10" s="20">
        <v>5480</v>
      </c>
      <c r="H10" s="17" t="s">
        <v>51</v>
      </c>
      <c r="I10" s="16" t="s">
        <v>52</v>
      </c>
      <c r="J10" s="16" t="s">
        <v>41</v>
      </c>
      <c r="K10" s="19" t="s">
        <v>48</v>
      </c>
    </row>
    <row r="11" s="4" customFormat="1" ht="76" customHeight="1" spans="1:11">
      <c r="A11" s="19">
        <v>7</v>
      </c>
      <c r="B11" s="16" t="s">
        <v>53</v>
      </c>
      <c r="C11" s="16" t="s">
        <v>44</v>
      </c>
      <c r="D11" s="17" t="s">
        <v>54</v>
      </c>
      <c r="E11" s="16">
        <v>2025</v>
      </c>
      <c r="F11" s="20">
        <v>8060</v>
      </c>
      <c r="G11" s="20">
        <v>8060</v>
      </c>
      <c r="H11" s="17" t="s">
        <v>55</v>
      </c>
      <c r="I11" s="16" t="s">
        <v>56</v>
      </c>
      <c r="J11" s="16" t="s">
        <v>41</v>
      </c>
      <c r="K11" s="19" t="s">
        <v>48</v>
      </c>
    </row>
    <row r="12" s="4" customFormat="1" ht="78" customHeight="1" spans="1:11">
      <c r="A12" s="19">
        <v>8</v>
      </c>
      <c r="B12" s="16" t="s">
        <v>57</v>
      </c>
      <c r="C12" s="16" t="s">
        <v>44</v>
      </c>
      <c r="D12" s="17" t="s">
        <v>58</v>
      </c>
      <c r="E12" s="16">
        <v>2025</v>
      </c>
      <c r="F12" s="20">
        <v>4800</v>
      </c>
      <c r="G12" s="20">
        <v>4800</v>
      </c>
      <c r="H12" s="17" t="s">
        <v>59</v>
      </c>
      <c r="I12" s="16" t="s">
        <v>60</v>
      </c>
      <c r="J12" s="16" t="s">
        <v>61</v>
      </c>
      <c r="K12" s="19" t="s">
        <v>62</v>
      </c>
    </row>
    <row r="13" s="3" customFormat="1" ht="78" customHeight="1" spans="1:11">
      <c r="A13" s="19">
        <v>9</v>
      </c>
      <c r="B13" s="16" t="s">
        <v>63</v>
      </c>
      <c r="C13" s="16" t="s">
        <v>44</v>
      </c>
      <c r="D13" s="17" t="s">
        <v>64</v>
      </c>
      <c r="E13" s="16">
        <v>2025</v>
      </c>
      <c r="F13" s="20">
        <v>8170</v>
      </c>
      <c r="G13" s="20">
        <v>8170</v>
      </c>
      <c r="H13" s="17" t="s">
        <v>65</v>
      </c>
      <c r="I13" s="16" t="s">
        <v>66</v>
      </c>
      <c r="J13" s="16" t="s">
        <v>41</v>
      </c>
      <c r="K13" s="19" t="s">
        <v>48</v>
      </c>
    </row>
    <row r="14" s="3" customFormat="1" ht="85" customHeight="1" spans="1:11">
      <c r="A14" s="19">
        <v>10</v>
      </c>
      <c r="B14" s="16" t="s">
        <v>67</v>
      </c>
      <c r="C14" s="16" t="s">
        <v>44</v>
      </c>
      <c r="D14" s="17" t="s">
        <v>68</v>
      </c>
      <c r="E14" s="16">
        <v>2025</v>
      </c>
      <c r="F14" s="20">
        <v>5510</v>
      </c>
      <c r="G14" s="20">
        <v>5510</v>
      </c>
      <c r="H14" s="17" t="s">
        <v>69</v>
      </c>
      <c r="I14" s="16" t="s">
        <v>70</v>
      </c>
      <c r="J14" s="16" t="s">
        <v>41</v>
      </c>
      <c r="K14" s="19" t="s">
        <v>48</v>
      </c>
    </row>
    <row r="15" s="5" customFormat="1" ht="34.5" customHeight="1" spans="1:11">
      <c r="A15" s="14" t="s">
        <v>71</v>
      </c>
      <c r="B15" s="21" t="s">
        <v>72</v>
      </c>
      <c r="C15" s="21"/>
      <c r="D15" s="21"/>
      <c r="E15" s="21" t="s">
        <v>15</v>
      </c>
      <c r="F15" s="21">
        <f>SUM(F16:F24)</f>
        <v>27680</v>
      </c>
      <c r="G15" s="21">
        <f>SUM(G16:G24)</f>
        <v>9500</v>
      </c>
      <c r="H15" s="21"/>
      <c r="I15" s="21"/>
      <c r="J15" s="33"/>
      <c r="K15" s="34"/>
    </row>
    <row r="16" s="3" customFormat="1" ht="73" customHeight="1" spans="1:11">
      <c r="A16" s="19">
        <v>11</v>
      </c>
      <c r="B16" s="16" t="s">
        <v>73</v>
      </c>
      <c r="C16" s="16" t="s">
        <v>17</v>
      </c>
      <c r="D16" s="17" t="s">
        <v>74</v>
      </c>
      <c r="E16" s="16" t="s">
        <v>75</v>
      </c>
      <c r="F16" s="20">
        <v>2800</v>
      </c>
      <c r="G16" s="20">
        <v>1300</v>
      </c>
      <c r="H16" s="17" t="s">
        <v>76</v>
      </c>
      <c r="I16" s="16" t="s">
        <v>34</v>
      </c>
      <c r="J16" s="16" t="s">
        <v>61</v>
      </c>
      <c r="K16" s="19" t="s">
        <v>29</v>
      </c>
    </row>
    <row r="17" s="3" customFormat="1" ht="73" customHeight="1" spans="1:11">
      <c r="A17" s="19">
        <v>12</v>
      </c>
      <c r="B17" s="16" t="s">
        <v>77</v>
      </c>
      <c r="C17" s="16" t="s">
        <v>17</v>
      </c>
      <c r="D17" s="17" t="s">
        <v>78</v>
      </c>
      <c r="E17" s="16" t="s">
        <v>75</v>
      </c>
      <c r="F17" s="20">
        <v>2000</v>
      </c>
      <c r="G17" s="20">
        <v>500</v>
      </c>
      <c r="H17" s="17" t="s">
        <v>79</v>
      </c>
      <c r="I17" s="16" t="s">
        <v>34</v>
      </c>
      <c r="J17" s="16" t="s">
        <v>80</v>
      </c>
      <c r="K17" s="19" t="s">
        <v>29</v>
      </c>
    </row>
    <row r="18" s="3" customFormat="1" ht="73" customHeight="1" spans="1:11">
      <c r="A18" s="19">
        <v>13</v>
      </c>
      <c r="B18" s="16" t="s">
        <v>81</v>
      </c>
      <c r="C18" s="16" t="s">
        <v>17</v>
      </c>
      <c r="D18" s="17" t="s">
        <v>82</v>
      </c>
      <c r="E18" s="16" t="s">
        <v>75</v>
      </c>
      <c r="F18" s="20">
        <v>3360</v>
      </c>
      <c r="G18" s="20">
        <v>1500</v>
      </c>
      <c r="H18" s="17" t="s">
        <v>83</v>
      </c>
      <c r="I18" s="16" t="s">
        <v>34</v>
      </c>
      <c r="J18" s="16" t="s">
        <v>84</v>
      </c>
      <c r="K18" s="19" t="s">
        <v>29</v>
      </c>
    </row>
    <row r="19" s="3" customFormat="1" ht="73" customHeight="1" spans="1:11">
      <c r="A19" s="19">
        <v>14</v>
      </c>
      <c r="B19" s="16" t="s">
        <v>85</v>
      </c>
      <c r="C19" s="16" t="s">
        <v>44</v>
      </c>
      <c r="D19" s="17" t="s">
        <v>86</v>
      </c>
      <c r="E19" s="16" t="s">
        <v>87</v>
      </c>
      <c r="F19" s="20">
        <v>4500</v>
      </c>
      <c r="G19" s="20">
        <v>1500</v>
      </c>
      <c r="H19" s="17" t="s">
        <v>88</v>
      </c>
      <c r="I19" s="16" t="s">
        <v>89</v>
      </c>
      <c r="J19" s="16" t="s">
        <v>41</v>
      </c>
      <c r="K19" s="19" t="s">
        <v>48</v>
      </c>
    </row>
    <row r="20" s="3" customFormat="1" ht="73" customHeight="1" spans="1:11">
      <c r="A20" s="19">
        <v>15</v>
      </c>
      <c r="B20" s="16" t="s">
        <v>90</v>
      </c>
      <c r="C20" s="16" t="s">
        <v>44</v>
      </c>
      <c r="D20" s="17" t="s">
        <v>91</v>
      </c>
      <c r="E20" s="16" t="s">
        <v>87</v>
      </c>
      <c r="F20" s="20">
        <v>1200</v>
      </c>
      <c r="G20" s="20">
        <v>1000</v>
      </c>
      <c r="H20" s="17" t="s">
        <v>88</v>
      </c>
      <c r="I20" s="16" t="s">
        <v>34</v>
      </c>
      <c r="J20" s="16" t="s">
        <v>61</v>
      </c>
      <c r="K20" s="19" t="s">
        <v>29</v>
      </c>
    </row>
    <row r="21" s="3" customFormat="1" ht="73" customHeight="1" spans="1:11">
      <c r="A21" s="19">
        <v>16</v>
      </c>
      <c r="B21" s="16" t="s">
        <v>92</v>
      </c>
      <c r="C21" s="16" t="s">
        <v>44</v>
      </c>
      <c r="D21" s="17" t="s">
        <v>93</v>
      </c>
      <c r="E21" s="16" t="s">
        <v>87</v>
      </c>
      <c r="F21" s="20">
        <v>1000</v>
      </c>
      <c r="G21" s="20">
        <v>800</v>
      </c>
      <c r="H21" s="17" t="s">
        <v>94</v>
      </c>
      <c r="I21" s="16" t="s">
        <v>34</v>
      </c>
      <c r="J21" s="16" t="s">
        <v>95</v>
      </c>
      <c r="K21" s="19" t="s">
        <v>96</v>
      </c>
    </row>
    <row r="22" s="3" customFormat="1" ht="73" customHeight="1" spans="1:11">
      <c r="A22" s="19">
        <v>17</v>
      </c>
      <c r="B22" s="16" t="s">
        <v>97</v>
      </c>
      <c r="C22" s="16" t="s">
        <v>44</v>
      </c>
      <c r="D22" s="17" t="s">
        <v>98</v>
      </c>
      <c r="E22" s="16" t="s">
        <v>99</v>
      </c>
      <c r="F22" s="20">
        <v>5000</v>
      </c>
      <c r="G22" s="20">
        <v>1500</v>
      </c>
      <c r="H22" s="17" t="s">
        <v>100</v>
      </c>
      <c r="I22" s="16" t="s">
        <v>34</v>
      </c>
      <c r="J22" s="16" t="s">
        <v>80</v>
      </c>
      <c r="K22" s="19" t="s">
        <v>101</v>
      </c>
    </row>
    <row r="23" s="3" customFormat="1" ht="86" customHeight="1" spans="1:11">
      <c r="A23" s="19">
        <v>18</v>
      </c>
      <c r="B23" s="16" t="s">
        <v>102</v>
      </c>
      <c r="C23" s="16" t="s">
        <v>44</v>
      </c>
      <c r="D23" s="17" t="s">
        <v>103</v>
      </c>
      <c r="E23" s="16" t="s">
        <v>87</v>
      </c>
      <c r="F23" s="20">
        <v>1820</v>
      </c>
      <c r="G23" s="20">
        <v>400</v>
      </c>
      <c r="H23" s="17" t="s">
        <v>104</v>
      </c>
      <c r="I23" s="16" t="s">
        <v>105</v>
      </c>
      <c r="J23" s="16" t="s">
        <v>61</v>
      </c>
      <c r="K23" s="19" t="s">
        <v>106</v>
      </c>
    </row>
    <row r="24" s="3" customFormat="1" ht="73" customHeight="1" spans="1:11">
      <c r="A24" s="19">
        <v>19</v>
      </c>
      <c r="B24" s="16" t="s">
        <v>107</v>
      </c>
      <c r="C24" s="16" t="s">
        <v>44</v>
      </c>
      <c r="D24" s="17" t="s">
        <v>108</v>
      </c>
      <c r="E24" s="16" t="s">
        <v>99</v>
      </c>
      <c r="F24" s="20">
        <v>6000</v>
      </c>
      <c r="G24" s="20">
        <v>1000</v>
      </c>
      <c r="H24" s="17" t="s">
        <v>109</v>
      </c>
      <c r="I24" s="16" t="s">
        <v>110</v>
      </c>
      <c r="J24" s="16" t="s">
        <v>41</v>
      </c>
      <c r="K24" s="19" t="s">
        <v>48</v>
      </c>
    </row>
    <row r="25" s="5" customFormat="1" ht="34.5" customHeight="1" spans="1:11">
      <c r="A25" s="14" t="s">
        <v>111</v>
      </c>
      <c r="B25" s="21" t="s">
        <v>112</v>
      </c>
      <c r="C25" s="21"/>
      <c r="D25" s="21"/>
      <c r="E25" s="21" t="s">
        <v>15</v>
      </c>
      <c r="F25" s="21">
        <f>SUM(F26:F47)</f>
        <v>63500</v>
      </c>
      <c r="G25" s="21">
        <f>SUM(G26:G47)</f>
        <v>5440</v>
      </c>
      <c r="H25" s="21"/>
      <c r="I25" s="21"/>
      <c r="J25" s="33"/>
      <c r="K25" s="34"/>
    </row>
    <row r="26" ht="60" customHeight="1" spans="1:11">
      <c r="A26" s="22">
        <v>20</v>
      </c>
      <c r="B26" s="23" t="s">
        <v>113</v>
      </c>
      <c r="C26" s="24" t="s">
        <v>114</v>
      </c>
      <c r="D26" s="25" t="s">
        <v>115</v>
      </c>
      <c r="E26" s="23" t="s">
        <v>99</v>
      </c>
      <c r="F26" s="23" t="s">
        <v>116</v>
      </c>
      <c r="G26" s="23" t="s">
        <v>116</v>
      </c>
      <c r="H26" s="25" t="s">
        <v>117</v>
      </c>
      <c r="I26" s="23" t="s">
        <v>34</v>
      </c>
      <c r="J26" s="23" t="s">
        <v>118</v>
      </c>
      <c r="K26" s="23" t="s">
        <v>119</v>
      </c>
    </row>
    <row r="27" ht="57.75" customHeight="1" spans="1:11">
      <c r="A27" s="22">
        <v>21</v>
      </c>
      <c r="B27" s="23" t="s">
        <v>120</v>
      </c>
      <c r="C27" s="24" t="s">
        <v>114</v>
      </c>
      <c r="D27" s="25" t="s">
        <v>121</v>
      </c>
      <c r="E27" s="23" t="s">
        <v>87</v>
      </c>
      <c r="F27" s="23">
        <v>1500</v>
      </c>
      <c r="G27" s="23">
        <v>100</v>
      </c>
      <c r="H27" s="25" t="s">
        <v>122</v>
      </c>
      <c r="I27" s="23" t="s">
        <v>123</v>
      </c>
      <c r="J27" s="23" t="s">
        <v>95</v>
      </c>
      <c r="K27" s="23" t="s">
        <v>96</v>
      </c>
    </row>
    <row r="28" ht="56" customHeight="1" spans="1:11">
      <c r="A28" s="22">
        <v>22</v>
      </c>
      <c r="B28" s="23" t="s">
        <v>124</v>
      </c>
      <c r="C28" s="24" t="s">
        <v>114</v>
      </c>
      <c r="D28" s="25" t="s">
        <v>125</v>
      </c>
      <c r="E28" s="23" t="s">
        <v>87</v>
      </c>
      <c r="F28" s="23">
        <v>1300</v>
      </c>
      <c r="G28" s="23">
        <v>80</v>
      </c>
      <c r="H28" s="25" t="s">
        <v>122</v>
      </c>
      <c r="I28" s="23" t="s">
        <v>126</v>
      </c>
      <c r="J28" s="23" t="s">
        <v>95</v>
      </c>
      <c r="K28" s="23" t="s">
        <v>96</v>
      </c>
    </row>
    <row r="29" ht="67" customHeight="1" spans="1:11">
      <c r="A29" s="22">
        <v>23</v>
      </c>
      <c r="B29" s="23" t="s">
        <v>127</v>
      </c>
      <c r="C29" s="24" t="s">
        <v>114</v>
      </c>
      <c r="D29" s="25" t="s">
        <v>128</v>
      </c>
      <c r="E29" s="23" t="s">
        <v>129</v>
      </c>
      <c r="F29" s="23">
        <v>700</v>
      </c>
      <c r="G29" s="23">
        <v>200</v>
      </c>
      <c r="H29" s="25" t="s">
        <v>130</v>
      </c>
      <c r="I29" s="23" t="s">
        <v>131</v>
      </c>
      <c r="J29" s="23" t="s">
        <v>95</v>
      </c>
      <c r="K29" s="23" t="s">
        <v>96</v>
      </c>
    </row>
    <row r="30" ht="58.5" customHeight="1" spans="1:11">
      <c r="A30" s="22">
        <v>24</v>
      </c>
      <c r="B30" s="23" t="s">
        <v>132</v>
      </c>
      <c r="C30" s="24" t="s">
        <v>114</v>
      </c>
      <c r="D30" s="25" t="s">
        <v>133</v>
      </c>
      <c r="E30" s="23" t="s">
        <v>134</v>
      </c>
      <c r="F30" s="23">
        <v>1550</v>
      </c>
      <c r="G30" s="23">
        <v>120</v>
      </c>
      <c r="H30" s="25" t="s">
        <v>122</v>
      </c>
      <c r="I30" s="23" t="s">
        <v>34</v>
      </c>
      <c r="J30" s="23" t="s">
        <v>135</v>
      </c>
      <c r="K30" s="23" t="s">
        <v>136</v>
      </c>
    </row>
    <row r="31" ht="53.25" customHeight="1" spans="1:11">
      <c r="A31" s="22">
        <v>25</v>
      </c>
      <c r="B31" s="23" t="s">
        <v>137</v>
      </c>
      <c r="C31" s="24" t="s">
        <v>114</v>
      </c>
      <c r="D31" s="25" t="s">
        <v>138</v>
      </c>
      <c r="E31" s="23" t="s">
        <v>87</v>
      </c>
      <c r="F31" s="23">
        <v>500</v>
      </c>
      <c r="G31" s="23">
        <v>360</v>
      </c>
      <c r="H31" s="25" t="s">
        <v>122</v>
      </c>
      <c r="I31" s="23" t="s">
        <v>34</v>
      </c>
      <c r="J31" s="23" t="s">
        <v>95</v>
      </c>
      <c r="K31" s="23" t="s">
        <v>96</v>
      </c>
    </row>
    <row r="32" ht="56" customHeight="1" spans="1:11">
      <c r="A32" s="22">
        <v>26</v>
      </c>
      <c r="B32" s="23" t="s">
        <v>139</v>
      </c>
      <c r="C32" s="24" t="s">
        <v>114</v>
      </c>
      <c r="D32" s="25" t="s">
        <v>140</v>
      </c>
      <c r="E32" s="23">
        <v>2025</v>
      </c>
      <c r="F32" s="23">
        <v>150</v>
      </c>
      <c r="G32" s="23">
        <v>150</v>
      </c>
      <c r="H32" s="25" t="s">
        <v>141</v>
      </c>
      <c r="I32" s="23" t="s">
        <v>142</v>
      </c>
      <c r="J32" s="23" t="s">
        <v>135</v>
      </c>
      <c r="K32" s="23" t="s">
        <v>136</v>
      </c>
    </row>
    <row r="33" ht="47.25" customHeight="1" spans="1:11">
      <c r="A33" s="22">
        <v>27</v>
      </c>
      <c r="B33" s="23" t="s">
        <v>143</v>
      </c>
      <c r="C33" s="24" t="s">
        <v>114</v>
      </c>
      <c r="D33" s="25" t="s">
        <v>144</v>
      </c>
      <c r="E33" s="23" t="s">
        <v>87</v>
      </c>
      <c r="F33" s="23">
        <v>500</v>
      </c>
      <c r="G33" s="23">
        <v>200</v>
      </c>
      <c r="H33" s="25" t="s">
        <v>145</v>
      </c>
      <c r="I33" s="23" t="s">
        <v>146</v>
      </c>
      <c r="J33" s="23" t="s">
        <v>135</v>
      </c>
      <c r="K33" s="23" t="s">
        <v>136</v>
      </c>
    </row>
    <row r="34" ht="68" customHeight="1" spans="1:11">
      <c r="A34" s="22">
        <v>28</v>
      </c>
      <c r="B34" s="23" t="s">
        <v>147</v>
      </c>
      <c r="C34" s="24" t="s">
        <v>148</v>
      </c>
      <c r="D34" s="25" t="s">
        <v>149</v>
      </c>
      <c r="E34" s="23">
        <v>2025</v>
      </c>
      <c r="F34" s="23">
        <v>50</v>
      </c>
      <c r="G34" s="23">
        <v>50</v>
      </c>
      <c r="H34" s="25" t="s">
        <v>150</v>
      </c>
      <c r="I34" s="23" t="s">
        <v>34</v>
      </c>
      <c r="J34" s="23" t="s">
        <v>118</v>
      </c>
      <c r="K34" s="23" t="s">
        <v>23</v>
      </c>
    </row>
    <row r="35" ht="57.75" customHeight="1" spans="1:11">
      <c r="A35" s="22">
        <v>29</v>
      </c>
      <c r="B35" s="23" t="s">
        <v>151</v>
      </c>
      <c r="C35" s="24" t="s">
        <v>114</v>
      </c>
      <c r="D35" s="25" t="s">
        <v>152</v>
      </c>
      <c r="E35" s="23" t="s">
        <v>134</v>
      </c>
      <c r="F35" s="23">
        <v>15000</v>
      </c>
      <c r="G35" s="23">
        <v>500</v>
      </c>
      <c r="H35" s="25" t="s">
        <v>153</v>
      </c>
      <c r="I35" s="23" t="s">
        <v>131</v>
      </c>
      <c r="J35" s="23" t="s">
        <v>84</v>
      </c>
      <c r="K35" s="23" t="s">
        <v>42</v>
      </c>
    </row>
    <row r="36" ht="65" customHeight="1" spans="1:11">
      <c r="A36" s="22">
        <v>30</v>
      </c>
      <c r="B36" s="23" t="s">
        <v>154</v>
      </c>
      <c r="C36" s="24" t="s">
        <v>155</v>
      </c>
      <c r="D36" s="25" t="s">
        <v>156</v>
      </c>
      <c r="E36" s="23" t="s">
        <v>87</v>
      </c>
      <c r="F36" s="23">
        <v>550</v>
      </c>
      <c r="G36" s="23">
        <v>300</v>
      </c>
      <c r="H36" s="25" t="s">
        <v>157</v>
      </c>
      <c r="I36" s="23" t="s">
        <v>34</v>
      </c>
      <c r="J36" s="23" t="s">
        <v>22</v>
      </c>
      <c r="K36" s="23" t="s">
        <v>35</v>
      </c>
    </row>
    <row r="37" ht="63" customHeight="1" spans="1:11">
      <c r="A37" s="22">
        <v>31</v>
      </c>
      <c r="B37" s="23" t="s">
        <v>158</v>
      </c>
      <c r="C37" s="24" t="s">
        <v>114</v>
      </c>
      <c r="D37" s="25" t="s">
        <v>159</v>
      </c>
      <c r="E37" s="23" t="s">
        <v>87</v>
      </c>
      <c r="F37" s="23">
        <v>200</v>
      </c>
      <c r="G37" s="23">
        <v>100</v>
      </c>
      <c r="H37" s="25" t="s">
        <v>160</v>
      </c>
      <c r="I37" s="23" t="s">
        <v>34</v>
      </c>
      <c r="J37" s="23" t="s">
        <v>118</v>
      </c>
      <c r="K37" s="23" t="s">
        <v>29</v>
      </c>
    </row>
    <row r="38" customFormat="1" ht="58" customHeight="1" spans="1:11">
      <c r="A38" s="22">
        <v>32</v>
      </c>
      <c r="B38" s="23" t="s">
        <v>161</v>
      </c>
      <c r="C38" s="24" t="s">
        <v>17</v>
      </c>
      <c r="D38" s="25" t="s">
        <v>162</v>
      </c>
      <c r="E38" s="23" t="s">
        <v>163</v>
      </c>
      <c r="F38" s="23">
        <v>3000</v>
      </c>
      <c r="G38" s="23">
        <v>1000</v>
      </c>
      <c r="H38" s="25" t="s">
        <v>164</v>
      </c>
      <c r="I38" s="23" t="s">
        <v>34</v>
      </c>
      <c r="J38" s="23" t="s">
        <v>95</v>
      </c>
      <c r="K38" s="23" t="s">
        <v>165</v>
      </c>
    </row>
    <row r="39" customFormat="1" ht="72" customHeight="1" spans="1:11">
      <c r="A39" s="22">
        <v>33</v>
      </c>
      <c r="B39" s="23" t="s">
        <v>166</v>
      </c>
      <c r="C39" s="24" t="s">
        <v>17</v>
      </c>
      <c r="D39" s="25" t="s">
        <v>167</v>
      </c>
      <c r="E39" s="23" t="s">
        <v>168</v>
      </c>
      <c r="F39" s="23">
        <v>25000</v>
      </c>
      <c r="G39" s="23">
        <v>500</v>
      </c>
      <c r="H39" s="25" t="s">
        <v>169</v>
      </c>
      <c r="I39" s="23" t="s">
        <v>34</v>
      </c>
      <c r="J39" s="23" t="s">
        <v>80</v>
      </c>
      <c r="K39" s="23" t="s">
        <v>101</v>
      </c>
    </row>
    <row r="40" customFormat="1" ht="77" customHeight="1" spans="1:11">
      <c r="A40" s="22">
        <v>34</v>
      </c>
      <c r="B40" s="23" t="s">
        <v>170</v>
      </c>
      <c r="C40" s="24" t="s">
        <v>17</v>
      </c>
      <c r="D40" s="25" t="s">
        <v>171</v>
      </c>
      <c r="E40" s="23" t="s">
        <v>168</v>
      </c>
      <c r="F40" s="23">
        <v>12000</v>
      </c>
      <c r="G40" s="23">
        <v>1000</v>
      </c>
      <c r="H40" s="25" t="s">
        <v>172</v>
      </c>
      <c r="I40" s="23" t="s">
        <v>34</v>
      </c>
      <c r="J40" s="23" t="s">
        <v>95</v>
      </c>
      <c r="K40" s="23" t="s">
        <v>165</v>
      </c>
    </row>
    <row r="41" customFormat="1" ht="78" customHeight="1" spans="1:11">
      <c r="A41" s="22">
        <v>35</v>
      </c>
      <c r="B41" s="23" t="s">
        <v>173</v>
      </c>
      <c r="C41" s="24" t="s">
        <v>114</v>
      </c>
      <c r="D41" s="25" t="s">
        <v>174</v>
      </c>
      <c r="E41" s="23">
        <v>2025</v>
      </c>
      <c r="F41" s="23">
        <v>100</v>
      </c>
      <c r="G41" s="23">
        <v>100</v>
      </c>
      <c r="H41" s="25" t="s">
        <v>175</v>
      </c>
      <c r="I41" s="23" t="s">
        <v>176</v>
      </c>
      <c r="J41" s="23" t="s">
        <v>177</v>
      </c>
      <c r="K41" s="23" t="s">
        <v>178</v>
      </c>
    </row>
    <row r="42" customFormat="1" ht="62" customHeight="1" spans="1:11">
      <c r="A42" s="22">
        <v>36</v>
      </c>
      <c r="B42" s="23" t="s">
        <v>179</v>
      </c>
      <c r="C42" s="24" t="s">
        <v>114</v>
      </c>
      <c r="D42" s="25" t="s">
        <v>180</v>
      </c>
      <c r="E42" s="23">
        <v>2025</v>
      </c>
      <c r="F42" s="23">
        <v>100</v>
      </c>
      <c r="G42" s="23">
        <v>100</v>
      </c>
      <c r="H42" s="25" t="s">
        <v>181</v>
      </c>
      <c r="I42" s="23" t="s">
        <v>182</v>
      </c>
      <c r="J42" s="23" t="s">
        <v>61</v>
      </c>
      <c r="K42" s="23" t="s">
        <v>183</v>
      </c>
    </row>
    <row r="43" customFormat="1" ht="62" customHeight="1" spans="1:11">
      <c r="A43" s="22">
        <v>37</v>
      </c>
      <c r="B43" s="23" t="s">
        <v>184</v>
      </c>
      <c r="C43" s="24" t="s">
        <v>185</v>
      </c>
      <c r="D43" s="25" t="s">
        <v>186</v>
      </c>
      <c r="E43" s="23">
        <v>2025</v>
      </c>
      <c r="F43" s="23">
        <v>50</v>
      </c>
      <c r="G43" s="23">
        <v>50</v>
      </c>
      <c r="H43" s="25" t="s">
        <v>187</v>
      </c>
      <c r="I43" s="23" t="s">
        <v>182</v>
      </c>
      <c r="J43" s="23" t="s">
        <v>61</v>
      </c>
      <c r="K43" s="23" t="s">
        <v>183</v>
      </c>
    </row>
    <row r="44" customFormat="1" ht="65" customHeight="1" spans="1:11">
      <c r="A44" s="22">
        <v>38</v>
      </c>
      <c r="B44" s="23" t="s">
        <v>188</v>
      </c>
      <c r="C44" s="24" t="s">
        <v>114</v>
      </c>
      <c r="D44" s="25" t="s">
        <v>189</v>
      </c>
      <c r="E44" s="23" t="s">
        <v>99</v>
      </c>
      <c r="F44" s="23">
        <v>200</v>
      </c>
      <c r="G44" s="23">
        <v>30</v>
      </c>
      <c r="H44" s="25" t="s">
        <v>190</v>
      </c>
      <c r="I44" s="23" t="s">
        <v>126</v>
      </c>
      <c r="J44" s="23" t="s">
        <v>191</v>
      </c>
      <c r="K44" s="23" t="s">
        <v>192</v>
      </c>
    </row>
    <row r="45" customFormat="1" ht="58" customHeight="1" spans="1:11">
      <c r="A45" s="22">
        <v>39</v>
      </c>
      <c r="B45" s="23" t="s">
        <v>193</v>
      </c>
      <c r="C45" s="24" t="s">
        <v>114</v>
      </c>
      <c r="D45" s="25" t="s">
        <v>194</v>
      </c>
      <c r="E45" s="23" t="s">
        <v>134</v>
      </c>
      <c r="F45" s="23">
        <v>800</v>
      </c>
      <c r="G45" s="23">
        <v>300</v>
      </c>
      <c r="H45" s="25" t="s">
        <v>195</v>
      </c>
      <c r="I45" s="23" t="s">
        <v>196</v>
      </c>
      <c r="J45" s="23" t="s">
        <v>197</v>
      </c>
      <c r="K45" s="23" t="s">
        <v>198</v>
      </c>
    </row>
    <row r="46" customFormat="1" ht="58" customHeight="1" spans="1:11">
      <c r="A46" s="22">
        <v>40</v>
      </c>
      <c r="B46" s="23" t="s">
        <v>199</v>
      </c>
      <c r="C46" s="24" t="s">
        <v>114</v>
      </c>
      <c r="D46" s="25" t="s">
        <v>200</v>
      </c>
      <c r="E46" s="23">
        <v>2025</v>
      </c>
      <c r="F46" s="23">
        <v>100</v>
      </c>
      <c r="G46" s="23">
        <v>100</v>
      </c>
      <c r="H46" s="25" t="s">
        <v>201</v>
      </c>
      <c r="I46" s="23" t="s">
        <v>202</v>
      </c>
      <c r="J46" s="23" t="s">
        <v>135</v>
      </c>
      <c r="K46" s="23" t="s">
        <v>203</v>
      </c>
    </row>
    <row r="47" customFormat="1" ht="58" customHeight="1" spans="1:11">
      <c r="A47" s="22">
        <v>41</v>
      </c>
      <c r="B47" s="23" t="s">
        <v>204</v>
      </c>
      <c r="C47" s="24" t="s">
        <v>114</v>
      </c>
      <c r="D47" s="25" t="s">
        <v>205</v>
      </c>
      <c r="E47" s="23" t="s">
        <v>87</v>
      </c>
      <c r="F47" s="23">
        <v>150</v>
      </c>
      <c r="G47" s="23">
        <v>100</v>
      </c>
      <c r="H47" s="25" t="s">
        <v>206</v>
      </c>
      <c r="I47" s="23" t="s">
        <v>131</v>
      </c>
      <c r="J47" s="23" t="s">
        <v>84</v>
      </c>
      <c r="K47" s="23" t="s">
        <v>207</v>
      </c>
    </row>
    <row r="48" s="5" customFormat="1" ht="34.5" customHeight="1" spans="1:11">
      <c r="A48" s="14" t="s">
        <v>208</v>
      </c>
      <c r="B48" s="21" t="s">
        <v>209</v>
      </c>
      <c r="C48" s="21"/>
      <c r="D48" s="21"/>
      <c r="E48" s="21" t="s">
        <v>15</v>
      </c>
      <c r="F48" s="21">
        <f>SUM(F49:F89)</f>
        <v>2898</v>
      </c>
      <c r="G48" s="21">
        <f>SUM(G49:G89)</f>
        <v>1628</v>
      </c>
      <c r="H48" s="21"/>
      <c r="I48" s="21"/>
      <c r="J48" s="33"/>
      <c r="K48" s="34"/>
    </row>
    <row r="49" s="6" customFormat="1" ht="56" customHeight="1" spans="1:11">
      <c r="A49" s="22">
        <v>42</v>
      </c>
      <c r="B49" s="16" t="s">
        <v>210</v>
      </c>
      <c r="C49" s="26" t="s">
        <v>114</v>
      </c>
      <c r="D49" s="17" t="s">
        <v>211</v>
      </c>
      <c r="E49" s="16">
        <v>2025</v>
      </c>
      <c r="F49" s="16">
        <v>10</v>
      </c>
      <c r="G49" s="16">
        <v>10</v>
      </c>
      <c r="H49" s="17" t="s">
        <v>212</v>
      </c>
      <c r="I49" s="16" t="s">
        <v>123</v>
      </c>
      <c r="J49" s="16" t="s">
        <v>95</v>
      </c>
      <c r="K49" s="16" t="s">
        <v>213</v>
      </c>
    </row>
    <row r="50" s="6" customFormat="1" ht="56" customHeight="1" spans="1:11">
      <c r="A50" s="22">
        <v>43</v>
      </c>
      <c r="B50" s="16" t="s">
        <v>214</v>
      </c>
      <c r="C50" s="26" t="s">
        <v>114</v>
      </c>
      <c r="D50" s="17" t="s">
        <v>215</v>
      </c>
      <c r="E50" s="16">
        <v>2025</v>
      </c>
      <c r="F50" s="16">
        <v>60</v>
      </c>
      <c r="G50" s="16">
        <v>60</v>
      </c>
      <c r="H50" s="17" t="s">
        <v>216</v>
      </c>
      <c r="I50" s="16" t="s">
        <v>123</v>
      </c>
      <c r="J50" s="16" t="s">
        <v>95</v>
      </c>
      <c r="K50" s="16" t="s">
        <v>213</v>
      </c>
    </row>
    <row r="51" s="6" customFormat="1" ht="56" customHeight="1" spans="1:11">
      <c r="A51" s="22">
        <v>44</v>
      </c>
      <c r="B51" s="16" t="s">
        <v>217</v>
      </c>
      <c r="C51" s="26" t="s">
        <v>114</v>
      </c>
      <c r="D51" s="17" t="s">
        <v>218</v>
      </c>
      <c r="E51" s="16">
        <v>2025</v>
      </c>
      <c r="F51" s="16">
        <v>43</v>
      </c>
      <c r="G51" s="16">
        <v>43</v>
      </c>
      <c r="H51" s="17" t="s">
        <v>219</v>
      </c>
      <c r="I51" s="16" t="s">
        <v>123</v>
      </c>
      <c r="J51" s="16" t="s">
        <v>95</v>
      </c>
      <c r="K51" s="16" t="s">
        <v>213</v>
      </c>
    </row>
    <row r="52" s="6" customFormat="1" ht="68" customHeight="1" spans="1:11">
      <c r="A52" s="22">
        <v>45</v>
      </c>
      <c r="B52" s="16" t="s">
        <v>220</v>
      </c>
      <c r="C52" s="27" t="s">
        <v>148</v>
      </c>
      <c r="D52" s="17" t="s">
        <v>221</v>
      </c>
      <c r="E52" s="16">
        <v>2025</v>
      </c>
      <c r="F52" s="16">
        <v>10</v>
      </c>
      <c r="G52" s="16">
        <v>10</v>
      </c>
      <c r="H52" s="17" t="s">
        <v>222</v>
      </c>
      <c r="I52" s="16" t="s">
        <v>123</v>
      </c>
      <c r="J52" s="16" t="s">
        <v>95</v>
      </c>
      <c r="K52" s="16" t="s">
        <v>213</v>
      </c>
    </row>
    <row r="53" s="6" customFormat="1" ht="68" customHeight="1" spans="1:11">
      <c r="A53" s="22">
        <v>46</v>
      </c>
      <c r="B53" s="16" t="s">
        <v>223</v>
      </c>
      <c r="C53" s="26" t="s">
        <v>114</v>
      </c>
      <c r="D53" s="17" t="s">
        <v>224</v>
      </c>
      <c r="E53" s="16">
        <v>2025</v>
      </c>
      <c r="F53" s="16">
        <v>15</v>
      </c>
      <c r="G53" s="16">
        <v>15</v>
      </c>
      <c r="H53" s="17" t="s">
        <v>225</v>
      </c>
      <c r="I53" s="16" t="s">
        <v>176</v>
      </c>
      <c r="J53" s="16" t="s">
        <v>177</v>
      </c>
      <c r="K53" s="16" t="s">
        <v>178</v>
      </c>
    </row>
    <row r="54" s="6" customFormat="1" ht="68" customHeight="1" spans="1:11">
      <c r="A54" s="22">
        <v>47</v>
      </c>
      <c r="B54" s="16" t="s">
        <v>226</v>
      </c>
      <c r="C54" s="26" t="s">
        <v>148</v>
      </c>
      <c r="D54" s="17" t="s">
        <v>227</v>
      </c>
      <c r="E54" s="16">
        <v>2025</v>
      </c>
      <c r="F54" s="16">
        <v>15</v>
      </c>
      <c r="G54" s="16">
        <v>15</v>
      </c>
      <c r="H54" s="17" t="s">
        <v>228</v>
      </c>
      <c r="I54" s="16" t="s">
        <v>176</v>
      </c>
      <c r="J54" s="16" t="s">
        <v>177</v>
      </c>
      <c r="K54" s="16" t="s">
        <v>178</v>
      </c>
    </row>
    <row r="55" s="6" customFormat="1" ht="68" customHeight="1" spans="1:11">
      <c r="A55" s="22">
        <v>48</v>
      </c>
      <c r="B55" s="16" t="s">
        <v>229</v>
      </c>
      <c r="C55" s="26" t="s">
        <v>114</v>
      </c>
      <c r="D55" s="17" t="s">
        <v>230</v>
      </c>
      <c r="E55" s="16">
        <v>2025</v>
      </c>
      <c r="F55" s="16">
        <v>20</v>
      </c>
      <c r="G55" s="16">
        <v>20</v>
      </c>
      <c r="H55" s="17" t="s">
        <v>231</v>
      </c>
      <c r="I55" s="16" t="s">
        <v>176</v>
      </c>
      <c r="J55" s="16" t="s">
        <v>177</v>
      </c>
      <c r="K55" s="16" t="s">
        <v>178</v>
      </c>
    </row>
    <row r="56" s="6" customFormat="1" ht="68" customHeight="1" spans="1:11">
      <c r="A56" s="22">
        <v>49</v>
      </c>
      <c r="B56" s="16" t="s">
        <v>232</v>
      </c>
      <c r="C56" s="26" t="s">
        <v>114</v>
      </c>
      <c r="D56" s="17" t="s">
        <v>233</v>
      </c>
      <c r="E56" s="16">
        <v>2025</v>
      </c>
      <c r="F56" s="16">
        <v>10</v>
      </c>
      <c r="G56" s="16">
        <v>10</v>
      </c>
      <c r="H56" s="17" t="s">
        <v>234</v>
      </c>
      <c r="I56" s="16" t="s">
        <v>176</v>
      </c>
      <c r="J56" s="16" t="s">
        <v>177</v>
      </c>
      <c r="K56" s="16" t="s">
        <v>178</v>
      </c>
    </row>
    <row r="57" s="6" customFormat="1" ht="68" customHeight="1" spans="1:11">
      <c r="A57" s="22">
        <v>50</v>
      </c>
      <c r="B57" s="28" t="s">
        <v>235</v>
      </c>
      <c r="C57" s="26" t="s">
        <v>114</v>
      </c>
      <c r="D57" s="28" t="s">
        <v>236</v>
      </c>
      <c r="E57" s="16">
        <v>2025</v>
      </c>
      <c r="F57" s="16">
        <v>35</v>
      </c>
      <c r="G57" s="16">
        <v>35</v>
      </c>
      <c r="H57" s="17" t="s">
        <v>237</v>
      </c>
      <c r="I57" s="16" t="s">
        <v>176</v>
      </c>
      <c r="J57" s="16" t="s">
        <v>177</v>
      </c>
      <c r="K57" s="16" t="s">
        <v>178</v>
      </c>
    </row>
    <row r="58" s="7" customFormat="1" ht="48" customHeight="1" spans="1:11">
      <c r="A58" s="22">
        <v>51</v>
      </c>
      <c r="B58" s="16" t="s">
        <v>238</v>
      </c>
      <c r="C58" s="16" t="s">
        <v>185</v>
      </c>
      <c r="D58" s="17" t="s">
        <v>239</v>
      </c>
      <c r="E58" s="16">
        <v>2025</v>
      </c>
      <c r="F58" s="16">
        <v>5</v>
      </c>
      <c r="G58" s="16">
        <v>5</v>
      </c>
      <c r="H58" s="17" t="s">
        <v>240</v>
      </c>
      <c r="I58" s="16" t="s">
        <v>241</v>
      </c>
      <c r="J58" s="16" t="s">
        <v>242</v>
      </c>
      <c r="K58" s="16" t="s">
        <v>243</v>
      </c>
    </row>
    <row r="59" s="7" customFormat="1" ht="78" customHeight="1" spans="1:11">
      <c r="A59" s="22">
        <v>52</v>
      </c>
      <c r="B59" s="16" t="s">
        <v>244</v>
      </c>
      <c r="C59" s="16" t="s">
        <v>114</v>
      </c>
      <c r="D59" s="17" t="s">
        <v>245</v>
      </c>
      <c r="E59" s="16">
        <v>2025</v>
      </c>
      <c r="F59" s="16">
        <v>56</v>
      </c>
      <c r="G59" s="16">
        <v>56</v>
      </c>
      <c r="H59" s="17" t="s">
        <v>246</v>
      </c>
      <c r="I59" s="16" t="s">
        <v>241</v>
      </c>
      <c r="J59" s="16" t="s">
        <v>242</v>
      </c>
      <c r="K59" s="16" t="s">
        <v>243</v>
      </c>
    </row>
    <row r="60" s="7" customFormat="1" ht="56" customHeight="1" spans="1:11">
      <c r="A60" s="22">
        <v>53</v>
      </c>
      <c r="B60" s="16" t="s">
        <v>247</v>
      </c>
      <c r="C60" s="16" t="s">
        <v>114</v>
      </c>
      <c r="D60" s="17" t="s">
        <v>248</v>
      </c>
      <c r="E60" s="16">
        <v>2025</v>
      </c>
      <c r="F60" s="16">
        <v>40</v>
      </c>
      <c r="G60" s="16">
        <v>40</v>
      </c>
      <c r="H60" s="17" t="s">
        <v>249</v>
      </c>
      <c r="I60" s="16" t="s">
        <v>241</v>
      </c>
      <c r="J60" s="16" t="s">
        <v>242</v>
      </c>
      <c r="K60" s="16" t="s">
        <v>243</v>
      </c>
    </row>
    <row r="61" s="7" customFormat="1" ht="68" customHeight="1" spans="1:11">
      <c r="A61" s="22">
        <v>54</v>
      </c>
      <c r="B61" s="16" t="s">
        <v>250</v>
      </c>
      <c r="C61" s="16" t="s">
        <v>114</v>
      </c>
      <c r="D61" s="17" t="s">
        <v>251</v>
      </c>
      <c r="E61" s="16">
        <v>2025</v>
      </c>
      <c r="F61" s="16">
        <v>220</v>
      </c>
      <c r="G61" s="16">
        <v>220</v>
      </c>
      <c r="H61" s="17" t="s">
        <v>252</v>
      </c>
      <c r="I61" s="16" t="s">
        <v>241</v>
      </c>
      <c r="J61" s="16" t="s">
        <v>242</v>
      </c>
      <c r="K61" s="16" t="s">
        <v>243</v>
      </c>
    </row>
    <row r="62" s="7" customFormat="1" ht="68" customHeight="1" spans="1:11">
      <c r="A62" s="22">
        <v>55</v>
      </c>
      <c r="B62" s="16" t="s">
        <v>253</v>
      </c>
      <c r="C62" s="16" t="s">
        <v>114</v>
      </c>
      <c r="D62" s="17" t="s">
        <v>254</v>
      </c>
      <c r="E62" s="16">
        <v>2025</v>
      </c>
      <c r="F62" s="16">
        <v>18</v>
      </c>
      <c r="G62" s="16">
        <v>18</v>
      </c>
      <c r="H62" s="17" t="s">
        <v>255</v>
      </c>
      <c r="I62" s="16" t="s">
        <v>241</v>
      </c>
      <c r="J62" s="16" t="s">
        <v>242</v>
      </c>
      <c r="K62" s="16" t="s">
        <v>243</v>
      </c>
    </row>
    <row r="63" s="6" customFormat="1" ht="51" customHeight="1" spans="1:11">
      <c r="A63" s="22">
        <v>56</v>
      </c>
      <c r="B63" s="16" t="s">
        <v>256</v>
      </c>
      <c r="C63" s="16" t="s">
        <v>148</v>
      </c>
      <c r="D63" s="17" t="s">
        <v>257</v>
      </c>
      <c r="E63" s="16">
        <v>2025</v>
      </c>
      <c r="F63" s="16">
        <v>10</v>
      </c>
      <c r="G63" s="16">
        <v>10</v>
      </c>
      <c r="H63" s="17" t="s">
        <v>258</v>
      </c>
      <c r="I63" s="16" t="s">
        <v>182</v>
      </c>
      <c r="J63" s="16" t="s">
        <v>61</v>
      </c>
      <c r="K63" s="16" t="s">
        <v>183</v>
      </c>
    </row>
    <row r="64" s="6" customFormat="1" ht="67" customHeight="1" spans="1:11">
      <c r="A64" s="22">
        <v>57</v>
      </c>
      <c r="B64" s="16" t="s">
        <v>259</v>
      </c>
      <c r="C64" s="16" t="s">
        <v>148</v>
      </c>
      <c r="D64" s="17" t="s">
        <v>260</v>
      </c>
      <c r="E64" s="16">
        <v>2025</v>
      </c>
      <c r="F64" s="16">
        <v>20</v>
      </c>
      <c r="G64" s="16">
        <v>20</v>
      </c>
      <c r="H64" s="17" t="s">
        <v>187</v>
      </c>
      <c r="I64" s="16" t="s">
        <v>182</v>
      </c>
      <c r="J64" s="16" t="s">
        <v>61</v>
      </c>
      <c r="K64" s="16" t="s">
        <v>183</v>
      </c>
    </row>
    <row r="65" s="6" customFormat="1" ht="56" customHeight="1" spans="1:11">
      <c r="A65" s="22">
        <v>58</v>
      </c>
      <c r="B65" s="16" t="s">
        <v>261</v>
      </c>
      <c r="C65" s="16" t="s">
        <v>185</v>
      </c>
      <c r="D65" s="17" t="s">
        <v>262</v>
      </c>
      <c r="E65" s="16">
        <v>2025</v>
      </c>
      <c r="F65" s="16">
        <v>5</v>
      </c>
      <c r="G65" s="16">
        <v>5</v>
      </c>
      <c r="H65" s="17" t="s">
        <v>263</v>
      </c>
      <c r="I65" s="16" t="s">
        <v>182</v>
      </c>
      <c r="J65" s="16" t="s">
        <v>61</v>
      </c>
      <c r="K65" s="16" t="s">
        <v>183</v>
      </c>
    </row>
    <row r="66" s="6" customFormat="1" ht="60" customHeight="1" spans="1:11">
      <c r="A66" s="22">
        <v>59</v>
      </c>
      <c r="B66" s="16" t="s">
        <v>264</v>
      </c>
      <c r="C66" s="16" t="s">
        <v>114</v>
      </c>
      <c r="D66" s="17" t="s">
        <v>265</v>
      </c>
      <c r="E66" s="16">
        <v>2025</v>
      </c>
      <c r="F66" s="16">
        <v>28</v>
      </c>
      <c r="G66" s="16">
        <v>28</v>
      </c>
      <c r="H66" s="17" t="s">
        <v>266</v>
      </c>
      <c r="I66" s="16" t="s">
        <v>182</v>
      </c>
      <c r="J66" s="16" t="s">
        <v>61</v>
      </c>
      <c r="K66" s="16" t="s">
        <v>183</v>
      </c>
    </row>
    <row r="67" s="6" customFormat="1" ht="58" customHeight="1" spans="1:11">
      <c r="A67" s="22">
        <v>60</v>
      </c>
      <c r="B67" s="16" t="s">
        <v>267</v>
      </c>
      <c r="C67" s="16" t="s">
        <v>114</v>
      </c>
      <c r="D67" s="17" t="s">
        <v>268</v>
      </c>
      <c r="E67" s="16">
        <v>2025</v>
      </c>
      <c r="F67" s="16">
        <v>50</v>
      </c>
      <c r="G67" s="16">
        <v>50</v>
      </c>
      <c r="H67" s="17" t="s">
        <v>269</v>
      </c>
      <c r="I67" s="16" t="s">
        <v>142</v>
      </c>
      <c r="J67" s="16" t="s">
        <v>270</v>
      </c>
      <c r="K67" s="16" t="s">
        <v>271</v>
      </c>
    </row>
    <row r="68" s="6" customFormat="1" ht="56" customHeight="1" spans="1:11">
      <c r="A68" s="22">
        <v>61</v>
      </c>
      <c r="B68" s="16" t="s">
        <v>272</v>
      </c>
      <c r="C68" s="16" t="s">
        <v>148</v>
      </c>
      <c r="D68" s="17" t="s">
        <v>273</v>
      </c>
      <c r="E68" s="16">
        <v>2025</v>
      </c>
      <c r="F68" s="16">
        <v>7</v>
      </c>
      <c r="G68" s="16">
        <v>7</v>
      </c>
      <c r="H68" s="17" t="s">
        <v>274</v>
      </c>
      <c r="I68" s="16" t="s">
        <v>142</v>
      </c>
      <c r="J68" s="16" t="s">
        <v>270</v>
      </c>
      <c r="K68" s="16" t="s">
        <v>271</v>
      </c>
    </row>
    <row r="69" s="6" customFormat="1" ht="68" customHeight="1" spans="1:11">
      <c r="A69" s="22">
        <v>62</v>
      </c>
      <c r="B69" s="16" t="s">
        <v>275</v>
      </c>
      <c r="C69" s="16" t="s">
        <v>114</v>
      </c>
      <c r="D69" s="17" t="s">
        <v>276</v>
      </c>
      <c r="E69" s="16">
        <v>2025</v>
      </c>
      <c r="F69" s="16">
        <v>25</v>
      </c>
      <c r="G69" s="16">
        <v>25</v>
      </c>
      <c r="H69" s="17" t="s">
        <v>277</v>
      </c>
      <c r="I69" s="16" t="s">
        <v>142</v>
      </c>
      <c r="J69" s="16" t="s">
        <v>270</v>
      </c>
      <c r="K69" s="16" t="s">
        <v>271</v>
      </c>
    </row>
    <row r="70" s="6" customFormat="1" ht="68" customHeight="1" spans="1:11">
      <c r="A70" s="22">
        <v>63</v>
      </c>
      <c r="B70" s="16" t="s">
        <v>278</v>
      </c>
      <c r="C70" s="16" t="s">
        <v>114</v>
      </c>
      <c r="D70" s="17" t="s">
        <v>279</v>
      </c>
      <c r="E70" s="16">
        <v>2025</v>
      </c>
      <c r="F70" s="16">
        <v>10</v>
      </c>
      <c r="G70" s="16">
        <v>10</v>
      </c>
      <c r="H70" s="17" t="s">
        <v>280</v>
      </c>
      <c r="I70" s="16" t="s">
        <v>142</v>
      </c>
      <c r="J70" s="16" t="s">
        <v>270</v>
      </c>
      <c r="K70" s="16" t="s">
        <v>271</v>
      </c>
    </row>
    <row r="71" s="6" customFormat="1" ht="68" customHeight="1" spans="1:11">
      <c r="A71" s="22">
        <v>64</v>
      </c>
      <c r="B71" s="16" t="s">
        <v>281</v>
      </c>
      <c r="C71" s="16" t="s">
        <v>114</v>
      </c>
      <c r="D71" s="17" t="s">
        <v>282</v>
      </c>
      <c r="E71" s="16">
        <v>2025</v>
      </c>
      <c r="F71" s="16">
        <v>40</v>
      </c>
      <c r="G71" s="16">
        <v>40</v>
      </c>
      <c r="H71" s="17" t="s">
        <v>283</v>
      </c>
      <c r="I71" s="16" t="s">
        <v>126</v>
      </c>
      <c r="J71" s="16" t="s">
        <v>191</v>
      </c>
      <c r="K71" s="16" t="s">
        <v>192</v>
      </c>
    </row>
    <row r="72" s="6" customFormat="1" ht="64" customHeight="1" spans="1:11">
      <c r="A72" s="22">
        <v>65</v>
      </c>
      <c r="B72" s="16" t="s">
        <v>284</v>
      </c>
      <c r="C72" s="16" t="s">
        <v>114</v>
      </c>
      <c r="D72" s="17" t="s">
        <v>285</v>
      </c>
      <c r="E72" s="16" t="s">
        <v>87</v>
      </c>
      <c r="F72" s="16">
        <v>20</v>
      </c>
      <c r="G72" s="16">
        <v>10</v>
      </c>
      <c r="H72" s="17" t="s">
        <v>286</v>
      </c>
      <c r="I72" s="16" t="s">
        <v>126</v>
      </c>
      <c r="J72" s="16" t="s">
        <v>191</v>
      </c>
      <c r="K72" s="16" t="s">
        <v>192</v>
      </c>
    </row>
    <row r="73" s="6" customFormat="1" ht="68" customHeight="1" spans="1:11">
      <c r="A73" s="22">
        <v>66</v>
      </c>
      <c r="B73" s="16" t="s">
        <v>287</v>
      </c>
      <c r="C73" s="16" t="s">
        <v>114</v>
      </c>
      <c r="D73" s="17" t="s">
        <v>288</v>
      </c>
      <c r="E73" s="16" t="s">
        <v>99</v>
      </c>
      <c r="F73" s="16">
        <v>200</v>
      </c>
      <c r="G73" s="16">
        <v>30</v>
      </c>
      <c r="H73" s="17" t="s">
        <v>289</v>
      </c>
      <c r="I73" s="16" t="s">
        <v>126</v>
      </c>
      <c r="J73" s="16" t="s">
        <v>191</v>
      </c>
      <c r="K73" s="16" t="s">
        <v>192</v>
      </c>
    </row>
    <row r="74" s="6" customFormat="1" ht="71" customHeight="1" spans="1:11">
      <c r="A74" s="22">
        <v>67</v>
      </c>
      <c r="B74" s="16" t="s">
        <v>290</v>
      </c>
      <c r="C74" s="16" t="s">
        <v>114</v>
      </c>
      <c r="D74" s="17" t="s">
        <v>291</v>
      </c>
      <c r="E74" s="16">
        <v>2025</v>
      </c>
      <c r="F74" s="16">
        <v>60</v>
      </c>
      <c r="G74" s="16">
        <v>60</v>
      </c>
      <c r="H74" s="17" t="s">
        <v>292</v>
      </c>
      <c r="I74" s="16" t="s">
        <v>196</v>
      </c>
      <c r="J74" s="16" t="s">
        <v>197</v>
      </c>
      <c r="K74" s="16" t="s">
        <v>198</v>
      </c>
    </row>
    <row r="75" s="6" customFormat="1" ht="57" customHeight="1" spans="1:11">
      <c r="A75" s="22">
        <v>68</v>
      </c>
      <c r="B75" s="16" t="s">
        <v>293</v>
      </c>
      <c r="C75" s="26" t="s">
        <v>114</v>
      </c>
      <c r="D75" s="17" t="s">
        <v>294</v>
      </c>
      <c r="E75" s="16">
        <v>2025</v>
      </c>
      <c r="F75" s="16">
        <v>30</v>
      </c>
      <c r="G75" s="16">
        <v>30</v>
      </c>
      <c r="H75" s="17" t="s">
        <v>295</v>
      </c>
      <c r="I75" s="16" t="s">
        <v>196</v>
      </c>
      <c r="J75" s="16" t="s">
        <v>197</v>
      </c>
      <c r="K75" s="16" t="s">
        <v>198</v>
      </c>
    </row>
    <row r="76" s="6" customFormat="1" ht="60" customHeight="1" spans="1:11">
      <c r="A76" s="22">
        <v>69</v>
      </c>
      <c r="B76" s="16" t="s">
        <v>296</v>
      </c>
      <c r="C76" s="26" t="s">
        <v>114</v>
      </c>
      <c r="D76" s="17" t="s">
        <v>297</v>
      </c>
      <c r="E76" s="16">
        <v>2025</v>
      </c>
      <c r="F76" s="16">
        <v>7</v>
      </c>
      <c r="G76" s="16">
        <v>7</v>
      </c>
      <c r="H76" s="17" t="s">
        <v>298</v>
      </c>
      <c r="I76" s="16" t="s">
        <v>196</v>
      </c>
      <c r="J76" s="16" t="s">
        <v>197</v>
      </c>
      <c r="K76" s="16" t="s">
        <v>198</v>
      </c>
    </row>
    <row r="77" s="6" customFormat="1" ht="60" customHeight="1" spans="1:11">
      <c r="A77" s="22">
        <v>70</v>
      </c>
      <c r="B77" s="16" t="s">
        <v>299</v>
      </c>
      <c r="C77" s="26" t="s">
        <v>114</v>
      </c>
      <c r="D77" s="17" t="s">
        <v>300</v>
      </c>
      <c r="E77" s="16">
        <v>2025</v>
      </c>
      <c r="F77" s="16">
        <v>10</v>
      </c>
      <c r="G77" s="16">
        <v>10</v>
      </c>
      <c r="H77" s="17" t="s">
        <v>301</v>
      </c>
      <c r="I77" s="16" t="s">
        <v>196</v>
      </c>
      <c r="J77" s="16" t="s">
        <v>197</v>
      </c>
      <c r="K77" s="16" t="s">
        <v>198</v>
      </c>
    </row>
    <row r="78" s="6" customFormat="1" ht="73" customHeight="1" spans="1:11">
      <c r="A78" s="22">
        <v>71</v>
      </c>
      <c r="B78" s="16" t="s">
        <v>302</v>
      </c>
      <c r="C78" s="26" t="s">
        <v>114</v>
      </c>
      <c r="D78" s="17" t="s">
        <v>303</v>
      </c>
      <c r="E78" s="16" t="s">
        <v>87</v>
      </c>
      <c r="F78" s="16">
        <v>100</v>
      </c>
      <c r="G78" s="16">
        <v>60</v>
      </c>
      <c r="H78" s="17" t="s">
        <v>304</v>
      </c>
      <c r="I78" s="16" t="s">
        <v>196</v>
      </c>
      <c r="J78" s="16" t="s">
        <v>197</v>
      </c>
      <c r="K78" s="16" t="s">
        <v>198</v>
      </c>
    </row>
    <row r="79" s="6" customFormat="1" ht="65" customHeight="1" spans="1:11">
      <c r="A79" s="22">
        <v>72</v>
      </c>
      <c r="B79" s="16" t="s">
        <v>305</v>
      </c>
      <c r="C79" s="26" t="s">
        <v>114</v>
      </c>
      <c r="D79" s="17" t="s">
        <v>306</v>
      </c>
      <c r="E79" s="16">
        <v>2025</v>
      </c>
      <c r="F79" s="16">
        <v>8</v>
      </c>
      <c r="G79" s="16">
        <v>8</v>
      </c>
      <c r="H79" s="17" t="s">
        <v>307</v>
      </c>
      <c r="I79" s="16" t="s">
        <v>146</v>
      </c>
      <c r="J79" s="16" t="s">
        <v>308</v>
      </c>
      <c r="K79" s="16" t="s">
        <v>309</v>
      </c>
    </row>
    <row r="80" s="6" customFormat="1" ht="82" customHeight="1" spans="1:11">
      <c r="A80" s="22">
        <v>73</v>
      </c>
      <c r="B80" s="16" t="s">
        <v>310</v>
      </c>
      <c r="C80" s="26" t="s">
        <v>114</v>
      </c>
      <c r="D80" s="17" t="s">
        <v>311</v>
      </c>
      <c r="E80" s="16">
        <v>2025</v>
      </c>
      <c r="F80" s="16">
        <v>20</v>
      </c>
      <c r="G80" s="16">
        <v>20</v>
      </c>
      <c r="H80" s="17" t="s">
        <v>312</v>
      </c>
      <c r="I80" s="16" t="s">
        <v>146</v>
      </c>
      <c r="J80" s="16" t="s">
        <v>308</v>
      </c>
      <c r="K80" s="16" t="s">
        <v>309</v>
      </c>
    </row>
    <row r="81" s="6" customFormat="1" ht="68" customHeight="1" spans="1:11">
      <c r="A81" s="22">
        <v>74</v>
      </c>
      <c r="B81" s="16" t="s">
        <v>313</v>
      </c>
      <c r="C81" s="26" t="s">
        <v>114</v>
      </c>
      <c r="D81" s="17" t="s">
        <v>314</v>
      </c>
      <c r="E81" s="16">
        <v>2025</v>
      </c>
      <c r="F81" s="16">
        <v>30</v>
      </c>
      <c r="G81" s="16">
        <v>30</v>
      </c>
      <c r="H81" s="17" t="s">
        <v>315</v>
      </c>
      <c r="I81" s="16" t="s">
        <v>146</v>
      </c>
      <c r="J81" s="16" t="s">
        <v>308</v>
      </c>
      <c r="K81" s="16" t="s">
        <v>309</v>
      </c>
    </row>
    <row r="82" s="6" customFormat="1" ht="68" customHeight="1" spans="1:11">
      <c r="A82" s="22">
        <v>75</v>
      </c>
      <c r="B82" s="16" t="s">
        <v>316</v>
      </c>
      <c r="C82" s="26" t="s">
        <v>114</v>
      </c>
      <c r="D82" s="17" t="s">
        <v>317</v>
      </c>
      <c r="E82" s="16">
        <v>2025</v>
      </c>
      <c r="F82" s="16">
        <v>150</v>
      </c>
      <c r="G82" s="16">
        <v>150</v>
      </c>
      <c r="H82" s="17" t="s">
        <v>318</v>
      </c>
      <c r="I82" s="16" t="s">
        <v>202</v>
      </c>
      <c r="J82" s="16" t="s">
        <v>135</v>
      </c>
      <c r="K82" s="16" t="s">
        <v>203</v>
      </c>
    </row>
    <row r="83" s="6" customFormat="1" ht="54" customHeight="1" spans="1:11">
      <c r="A83" s="22">
        <v>76</v>
      </c>
      <c r="B83" s="16" t="s">
        <v>319</v>
      </c>
      <c r="C83" s="26" t="s">
        <v>185</v>
      </c>
      <c r="D83" s="17" t="s">
        <v>320</v>
      </c>
      <c r="E83" s="16" t="s">
        <v>129</v>
      </c>
      <c r="F83" s="16">
        <v>250</v>
      </c>
      <c r="G83" s="16">
        <v>100</v>
      </c>
      <c r="H83" s="17" t="s">
        <v>321</v>
      </c>
      <c r="I83" s="16" t="s">
        <v>202</v>
      </c>
      <c r="J83" s="16" t="s">
        <v>135</v>
      </c>
      <c r="K83" s="16" t="s">
        <v>203</v>
      </c>
    </row>
    <row r="84" s="6" customFormat="1" ht="66" customHeight="1" spans="1:11">
      <c r="A84" s="22">
        <v>77</v>
      </c>
      <c r="B84" s="16" t="s">
        <v>322</v>
      </c>
      <c r="C84" s="26" t="s">
        <v>185</v>
      </c>
      <c r="D84" s="17" t="s">
        <v>323</v>
      </c>
      <c r="E84" s="16" t="s">
        <v>129</v>
      </c>
      <c r="F84" s="16">
        <v>1000</v>
      </c>
      <c r="G84" s="16">
        <v>200</v>
      </c>
      <c r="H84" s="17" t="s">
        <v>324</v>
      </c>
      <c r="I84" s="16" t="s">
        <v>202</v>
      </c>
      <c r="J84" s="16" t="s">
        <v>135</v>
      </c>
      <c r="K84" s="16" t="s">
        <v>203</v>
      </c>
    </row>
    <row r="85" s="6" customFormat="1" ht="58" customHeight="1" spans="1:11">
      <c r="A85" s="22">
        <v>78</v>
      </c>
      <c r="B85" s="16" t="s">
        <v>325</v>
      </c>
      <c r="C85" s="26" t="s">
        <v>148</v>
      </c>
      <c r="D85" s="17" t="s">
        <v>326</v>
      </c>
      <c r="E85" s="16">
        <v>2025</v>
      </c>
      <c r="F85" s="16">
        <v>15</v>
      </c>
      <c r="G85" s="16">
        <v>15</v>
      </c>
      <c r="H85" s="17" t="s">
        <v>327</v>
      </c>
      <c r="I85" s="16" t="s">
        <v>328</v>
      </c>
      <c r="J85" s="16" t="s">
        <v>22</v>
      </c>
      <c r="K85" s="16" t="s">
        <v>329</v>
      </c>
    </row>
    <row r="86" s="6" customFormat="1" ht="68" customHeight="1" spans="1:11">
      <c r="A86" s="22">
        <v>79</v>
      </c>
      <c r="B86" s="16" t="s">
        <v>330</v>
      </c>
      <c r="C86" s="26" t="s">
        <v>114</v>
      </c>
      <c r="D86" s="17" t="s">
        <v>331</v>
      </c>
      <c r="E86" s="16" t="s">
        <v>134</v>
      </c>
      <c r="F86" s="16">
        <v>150</v>
      </c>
      <c r="G86" s="16">
        <v>50</v>
      </c>
      <c r="H86" s="17" t="s">
        <v>332</v>
      </c>
      <c r="I86" s="16" t="s">
        <v>328</v>
      </c>
      <c r="J86" s="16" t="s">
        <v>22</v>
      </c>
      <c r="K86" s="16" t="s">
        <v>329</v>
      </c>
    </row>
    <row r="87" s="6" customFormat="1" ht="68" customHeight="1" spans="1:11">
      <c r="A87" s="22">
        <v>80</v>
      </c>
      <c r="B87" s="16" t="s">
        <v>333</v>
      </c>
      <c r="C87" s="26" t="s">
        <v>114</v>
      </c>
      <c r="D87" s="17" t="s">
        <v>334</v>
      </c>
      <c r="E87" s="16">
        <v>2025</v>
      </c>
      <c r="F87" s="16">
        <v>60</v>
      </c>
      <c r="G87" s="16">
        <v>60</v>
      </c>
      <c r="H87" s="17" t="s">
        <v>335</v>
      </c>
      <c r="I87" s="16" t="s">
        <v>131</v>
      </c>
      <c r="J87" s="16" t="s">
        <v>84</v>
      </c>
      <c r="K87" s="16" t="s">
        <v>207</v>
      </c>
    </row>
    <row r="88" s="6" customFormat="1" ht="68" customHeight="1" spans="1:11">
      <c r="A88" s="22">
        <v>81</v>
      </c>
      <c r="B88" s="16" t="s">
        <v>336</v>
      </c>
      <c r="C88" s="26" t="s">
        <v>114</v>
      </c>
      <c r="D88" s="17" t="s">
        <v>337</v>
      </c>
      <c r="E88" s="16">
        <v>2025</v>
      </c>
      <c r="F88" s="16">
        <v>18</v>
      </c>
      <c r="G88" s="16">
        <v>18</v>
      </c>
      <c r="H88" s="17" t="s">
        <v>338</v>
      </c>
      <c r="I88" s="16" t="s">
        <v>131</v>
      </c>
      <c r="J88" s="16" t="s">
        <v>84</v>
      </c>
      <c r="K88" s="16" t="s">
        <v>207</v>
      </c>
    </row>
    <row r="89" s="6" customFormat="1" ht="68" customHeight="1" spans="1:11">
      <c r="A89" s="22">
        <v>82</v>
      </c>
      <c r="B89" s="16" t="s">
        <v>339</v>
      </c>
      <c r="C89" s="26" t="s">
        <v>114</v>
      </c>
      <c r="D89" s="17" t="s">
        <v>340</v>
      </c>
      <c r="E89" s="16">
        <v>2025</v>
      </c>
      <c r="F89" s="16">
        <v>18</v>
      </c>
      <c r="G89" s="16">
        <v>18</v>
      </c>
      <c r="H89" s="17" t="s">
        <v>338</v>
      </c>
      <c r="I89" s="16" t="s">
        <v>131</v>
      </c>
      <c r="J89" s="16" t="s">
        <v>84</v>
      </c>
      <c r="K89" s="16" t="s">
        <v>207</v>
      </c>
    </row>
  </sheetData>
  <mergeCells count="1">
    <mergeCell ref="A1:K1"/>
  </mergeCells>
  <printOptions horizontalCentered="1"/>
  <pageMargins left="0.156944444444444" right="0.156944444444444" top="0.393055555555556" bottom="0.393055555555556" header="0.511805555555556" footer="0.118055555555556"/>
  <pageSetup paperSize="9" scale="52" orientation="landscape" horizontalDpi="600"/>
  <headerFooter>
    <oddFooter>&amp;C第 &amp;P 页，共 &amp;N 页</oddFooter>
  </headerFooter>
  <rowBreaks count="3" manualBreakCount="3">
    <brk id="13" max="10" man="1"/>
    <brk id="24" max="10" man="1"/>
    <brk id="4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1:N24"/>
  <sheetViews>
    <sheetView workbookViewId="0">
      <selection activeCell="D24" sqref="D24"/>
    </sheetView>
  </sheetViews>
  <sheetFormatPr defaultColWidth="9" defaultRowHeight="13.5"/>
  <sheetData>
    <row r="11" spans="4:5">
      <c r="D11">
        <v>298685</v>
      </c>
      <c r="E11">
        <v>79270</v>
      </c>
    </row>
    <row r="12" spans="4:5">
      <c r="D12">
        <v>78625</v>
      </c>
      <c r="E12">
        <v>6300</v>
      </c>
    </row>
    <row r="13" spans="4:9">
      <c r="D13">
        <v>24760</v>
      </c>
      <c r="E13">
        <v>3659.33</v>
      </c>
      <c r="I13">
        <v>298605</v>
      </c>
    </row>
    <row r="14" spans="4:10">
      <c r="D14">
        <v>8057</v>
      </c>
      <c r="E14">
        <v>3150</v>
      </c>
      <c r="I14">
        <v>78625</v>
      </c>
      <c r="J14">
        <v>79270</v>
      </c>
    </row>
    <row r="15" spans="9:10">
      <c r="I15">
        <v>8258</v>
      </c>
      <c r="J15">
        <v>6300</v>
      </c>
    </row>
    <row r="16" spans="4:10">
      <c r="D16">
        <f>SUM(D11:D15)</f>
        <v>410127</v>
      </c>
      <c r="E16">
        <f>SUM(E11:E15)</f>
        <v>92379.33</v>
      </c>
      <c r="I16">
        <v>1552.89</v>
      </c>
      <c r="J16">
        <v>3339.33</v>
      </c>
    </row>
    <row r="17" spans="9:10">
      <c r="I17">
        <v>8935</v>
      </c>
      <c r="J17">
        <v>3413</v>
      </c>
    </row>
    <row r="19" spans="9:10">
      <c r="I19">
        <f>SUM(I13:I18)</f>
        <v>395975.89</v>
      </c>
      <c r="J19">
        <f>SUM(J14:J18)</f>
        <v>92322.33</v>
      </c>
    </row>
    <row r="20" spans="9:10">
      <c r="I20">
        <v>15000</v>
      </c>
      <c r="J20">
        <v>500</v>
      </c>
    </row>
    <row r="23" spans="4:4">
      <c r="D23">
        <f>43+22+19</f>
        <v>84</v>
      </c>
    </row>
    <row r="24" spans="14:14">
      <c r="N24">
        <f>92822-180</f>
        <v>92642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旺旺</cp:lastModifiedBy>
  <dcterms:created xsi:type="dcterms:W3CDTF">2020-09-14T02:57:00Z</dcterms:created>
  <cp:lastPrinted>2024-03-08T02:02:00Z</cp:lastPrinted>
  <dcterms:modified xsi:type="dcterms:W3CDTF">2025-01-22T07:30:11Z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361b3f3dc0004caa8a98d6433a89f5ef_23</vt:lpwstr>
  </property>
</Properties>
</file>