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924" firstSheet="3" activeTab="25"/>
  </bookViews>
  <sheets>
    <sheet name="封面" sheetId="1" r:id="rId1"/>
    <sheet name="附表1" sheetId="2" r:id="rId2"/>
    <sheet name="附表2" sheetId="3" r:id="rId3"/>
    <sheet name="附表3" sheetId="4" r:id="rId4"/>
    <sheet name="附表4" sheetId="5" r:id="rId5"/>
    <sheet name="附表5" sheetId="6" r:id="rId6"/>
    <sheet name="附表6" sheetId="7" r:id="rId7"/>
    <sheet name="附表7" sheetId="8" r:id="rId8"/>
    <sheet name="附表8" sheetId="9" r:id="rId9"/>
    <sheet name="附表9" sheetId="10" r:id="rId10"/>
    <sheet name="附表10" sheetId="11" r:id="rId11"/>
    <sheet name="附表11" sheetId="12" r:id="rId12"/>
    <sheet name="附表12" sheetId="13" r:id="rId13"/>
    <sheet name="附表13" sheetId="14" r:id="rId14"/>
    <sheet name="附表14" sheetId="15" r:id="rId15"/>
    <sheet name="附表15" sheetId="16" r:id="rId16"/>
    <sheet name="附表16" sheetId="17" r:id="rId17"/>
    <sheet name="附表17" sheetId="18" r:id="rId18"/>
    <sheet name="附表18" sheetId="19" r:id="rId19"/>
    <sheet name="附表19" sheetId="20" r:id="rId20"/>
    <sheet name="附表20" sheetId="21" r:id="rId21"/>
    <sheet name="附表21" sheetId="22" r:id="rId22"/>
    <sheet name="附表22" sheetId="23" r:id="rId23"/>
    <sheet name="附表23" sheetId="24" r:id="rId24"/>
    <sheet name="附表24" sheetId="25" r:id="rId25"/>
    <sheet name="附表25" sheetId="26" r:id="rId26"/>
    <sheet name="附表26" sheetId="27" r:id="rId27"/>
  </sheets>
  <definedNames>
    <definedName name="_xlnm._FilterDatabase" localSheetId="5" hidden="1">'附表5'!$A$6:$I$571</definedName>
    <definedName name="_xlnm.Print_Area" localSheetId="5">'附表5'!$A$1:$H$571</definedName>
    <definedName name="_xlnm.Print_Titles" localSheetId="11">'附表11'!$1:$6</definedName>
    <definedName name="_xlnm.Print_Titles" localSheetId="5">'附表5'!$1:$6</definedName>
    <definedName name="_xlnm.Print_Titles" localSheetId="7">'附表7'!$1:$4</definedName>
  </definedNames>
  <calcPr fullCalcOnLoad="1"/>
</workbook>
</file>

<file path=xl/sharedStrings.xml><?xml version="1.0" encoding="utf-8"?>
<sst xmlns="http://schemas.openxmlformats.org/spreadsheetml/2006/main" count="1471" uniqueCount="939">
  <si>
    <t>2021年一般公共预算收入决算表</t>
  </si>
  <si>
    <t>单位：万元</t>
  </si>
  <si>
    <t>项          目</t>
  </si>
  <si>
    <t>2020年   收入</t>
  </si>
  <si>
    <t>2021年收入</t>
  </si>
  <si>
    <t>预算数</t>
  </si>
  <si>
    <t>决算数</t>
  </si>
  <si>
    <t>完成年初预算数%</t>
  </si>
  <si>
    <t>完成预算%</t>
  </si>
  <si>
    <t>比增%</t>
  </si>
  <si>
    <t>一、一般公共预算收入</t>
  </si>
  <si>
    <t>1、税收收入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</si>
  <si>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</si>
  <si>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</si>
  <si>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</si>
  <si>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</si>
  <si>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</si>
  <si>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</si>
  <si>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</si>
  <si>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</si>
  <si>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</si>
  <si>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车船使用税</t>
  </si>
  <si>
    <t xml:space="preserve">       耕地占用税</t>
  </si>
  <si>
    <t xml:space="preserve">       契税</t>
  </si>
  <si>
    <t xml:space="preserve">   环保税</t>
  </si>
  <si>
    <t xml:space="preserve">     其他税收收入</t>
  </si>
  <si>
    <t>2、非税收入</t>
  </si>
  <si>
    <t xml:space="preserve">       专项收入</t>
  </si>
  <si>
    <t xml:space="preserve">       行政事业性收费收入</t>
  </si>
  <si>
    <t xml:space="preserve">       罚没收入</t>
  </si>
  <si>
    <t xml:space="preserve">       其他收入</t>
  </si>
  <si>
    <t>二、中央财政收入</t>
  </si>
  <si>
    <t>1、增值税</t>
  </si>
  <si>
    <t>2、消费税</t>
  </si>
  <si>
    <t>3、企业所得税60%</t>
  </si>
  <si>
    <t>4、个人所得税60%</t>
  </si>
  <si>
    <t>5、车辆购置税</t>
  </si>
  <si>
    <t>三、一般公共预算总收入</t>
  </si>
  <si>
    <t>1、税务局</t>
  </si>
  <si>
    <t>2、财政局</t>
  </si>
  <si>
    <t>3、退税（留抵退税及成品油价改划出）</t>
  </si>
  <si>
    <t>四、总收入中税性比重%</t>
  </si>
  <si>
    <t xml:space="preserve">   一般公共预算收入中税性比重%</t>
  </si>
  <si>
    <t>备注：其他税收收入为清缴以前年度营业税。</t>
  </si>
  <si>
    <t>2021年一般公共预算支出决算表</t>
  </si>
  <si>
    <t>支出科目</t>
  </si>
  <si>
    <t xml:space="preserve">2020年支出 </t>
  </si>
  <si>
    <t>2021年支出 （剔除权责发生制）</t>
  </si>
  <si>
    <t>备注</t>
  </si>
  <si>
    <t>总支出</t>
  </si>
  <si>
    <t>其中:本级</t>
  </si>
  <si>
    <t>实绩</t>
  </si>
  <si>
    <t>一般公共预算支出</t>
  </si>
  <si>
    <t>一、一般公共服务支出</t>
  </si>
  <si>
    <t xml:space="preserve">  人大事务</t>
  </si>
  <si>
    <t xml:space="preserve">    行政运行</t>
  </si>
  <si>
    <t xml:space="preserve">    一般行政管理事务</t>
  </si>
  <si>
    <t xml:space="preserve">    人大会议</t>
  </si>
  <si>
    <t xml:space="preserve">    人大代表履职能力提升</t>
  </si>
  <si>
    <t xml:space="preserve">    代表工作</t>
  </si>
  <si>
    <t xml:space="preserve">    事业运行</t>
  </si>
  <si>
    <t xml:space="preserve">    其他人大事务支出</t>
  </si>
  <si>
    <t xml:space="preserve">  政协事务</t>
  </si>
  <si>
    <t xml:space="preserve">    政协会议</t>
  </si>
  <si>
    <t xml:space="preserve">    委员视察</t>
  </si>
  <si>
    <t xml:space="preserve">  政府办公厅(室)及相关机构事务</t>
  </si>
  <si>
    <t xml:space="preserve">    信访事务</t>
  </si>
  <si>
    <t xml:space="preserve">    其他政府办公厅(室)及相关机构事务支出</t>
  </si>
  <si>
    <t xml:space="preserve">  发展与改革事务</t>
  </si>
  <si>
    <t xml:space="preserve">    战略规划与实施</t>
  </si>
  <si>
    <t xml:space="preserve">    物价管理</t>
  </si>
  <si>
    <t xml:space="preserve">    其他发展与改革事务支出</t>
  </si>
  <si>
    <t xml:space="preserve">  统计信息事务</t>
  </si>
  <si>
    <t xml:space="preserve">    专项普查活动</t>
  </si>
  <si>
    <t xml:space="preserve">    统计抽样调查</t>
  </si>
  <si>
    <t xml:space="preserve">  财政事务</t>
  </si>
  <si>
    <t xml:space="preserve">    财政国库业务</t>
  </si>
  <si>
    <t xml:space="preserve">    信息化建设</t>
  </si>
  <si>
    <t xml:space="preserve">    财政委托业务支出</t>
  </si>
  <si>
    <t xml:space="preserve">    其他财政事务支出</t>
  </si>
  <si>
    <t xml:space="preserve">  税收事务</t>
  </si>
  <si>
    <t xml:space="preserve">    协税护税</t>
  </si>
  <si>
    <t xml:space="preserve">  审计事务</t>
  </si>
  <si>
    <t xml:space="preserve">    审计业务</t>
  </si>
  <si>
    <t xml:space="preserve">    其他审计事务支出</t>
  </si>
  <si>
    <t xml:space="preserve">  人力资源事务</t>
  </si>
  <si>
    <t xml:space="preserve">    引进人才费用</t>
  </si>
  <si>
    <t xml:space="preserve">    其他人力资源事务支出</t>
  </si>
  <si>
    <t xml:space="preserve">  纪检监察事务</t>
  </si>
  <si>
    <t xml:space="preserve">  商贸事务</t>
  </si>
  <si>
    <t xml:space="preserve">   其他商贸事务支出</t>
  </si>
  <si>
    <t xml:space="preserve">  知识产权事务</t>
  </si>
  <si>
    <t xml:space="preserve">    其他知识产权事务支出</t>
  </si>
  <si>
    <t xml:space="preserve">  民族事务</t>
  </si>
  <si>
    <t xml:space="preserve">    民族工作专项</t>
  </si>
  <si>
    <t xml:space="preserve">  港澳台事务</t>
  </si>
  <si>
    <t xml:space="preserve">    台湾事务</t>
  </si>
  <si>
    <t xml:space="preserve">  档案事务</t>
  </si>
  <si>
    <t xml:space="preserve">    档案馆</t>
  </si>
  <si>
    <t xml:space="preserve">  民主党派及工商联事务</t>
  </si>
  <si>
    <t xml:space="preserve">  群众团体事务</t>
  </si>
  <si>
    <t xml:space="preserve">    工会事务</t>
  </si>
  <si>
    <t xml:space="preserve">    其他群众团体事务支出</t>
  </si>
  <si>
    <t xml:space="preserve">  党委办公厅(室)及相关机构事务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</si>
  <si>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</si>
  <si>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</si>
  <si>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</si>
  <si>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</si>
  <si>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</si>
  <si>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</si>
  <si>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</si>
  <si>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</si>
  <si>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</si>
  <si>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</si>
  <si>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市场监督管理事务</t>
  </si>
  <si>
    <t xml:space="preserve">    质量基础</t>
  </si>
  <si>
    <t xml:space="preserve">    药品事务</t>
  </si>
  <si>
    <t xml:space="preserve">    质量安全监管</t>
  </si>
  <si>
    <t xml:space="preserve">    食品安全监管</t>
  </si>
  <si>
    <t xml:space="preserve">    其他市场监督管理事务</t>
  </si>
  <si>
    <t xml:space="preserve">  其他一般公共服务支出(款)</t>
  </si>
  <si>
    <t xml:space="preserve">    其他一般公共服务支出(项)</t>
  </si>
  <si>
    <t>二、国防支出</t>
  </si>
  <si>
    <t xml:space="preserve">  国防动员</t>
  </si>
  <si>
    <t xml:space="preserve">    兵役征集</t>
  </si>
  <si>
    <t xml:space="preserve">    国防教育</t>
  </si>
  <si>
    <t xml:space="preserve">    预备役部队</t>
  </si>
  <si>
    <t xml:space="preserve">    民兵</t>
  </si>
  <si>
    <t xml:space="preserve">    边海防</t>
  </si>
  <si>
    <t>三、公共安全支出</t>
  </si>
  <si>
    <t xml:space="preserve">  武装警察部队（款）</t>
  </si>
  <si>
    <t xml:space="preserve">    武装警察部队（项）</t>
  </si>
  <si>
    <t xml:space="preserve">  公安</t>
  </si>
  <si>
    <t xml:space="preserve">    执法办案</t>
  </si>
  <si>
    <t xml:space="preserve">    移民事务</t>
  </si>
  <si>
    <t xml:space="preserve">    其他公安支出</t>
  </si>
  <si>
    <t xml:space="preserve">  检察</t>
  </si>
  <si>
    <t xml:space="preserve">    其他检察支出</t>
  </si>
  <si>
    <t xml:space="preserve">  法院</t>
  </si>
  <si>
    <t xml:space="preserve">    其他法院支出</t>
  </si>
  <si>
    <t xml:space="preserve">  司法</t>
  </si>
  <si>
    <t xml:space="preserve">    基层司法业务</t>
  </si>
  <si>
    <t xml:space="preserve">    普法宣传</t>
  </si>
  <si>
    <t xml:space="preserve">    律师公证管理</t>
  </si>
  <si>
    <t xml:space="preserve">    法律援助</t>
  </si>
  <si>
    <t xml:space="preserve">    社区矫正</t>
  </si>
  <si>
    <t xml:space="preserve">    其他司法支出</t>
  </si>
  <si>
    <t xml:space="preserve">  监狱</t>
  </si>
  <si>
    <t>四、教育支出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</si>
  <si>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</si>
  <si>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</si>
  <si>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</si>
  <si>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</si>
  <si>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</si>
  <si>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</si>
  <si>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</si>
  <si>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</si>
  <si>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</si>
  <si>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初等职业教育</t>
  </si>
  <si>
    <t xml:space="preserve">    中等职业教育</t>
  </si>
  <si>
    <t xml:space="preserve">    高等职业教育</t>
  </si>
  <si>
    <t xml:space="preserve">  广播电视教育</t>
  </si>
  <si>
    <t xml:space="preserve">    广播电视学校</t>
  </si>
  <si>
    <t xml:space="preserve">  特殊教育</t>
  </si>
  <si>
    <t xml:space="preserve">    特殊学校教育</t>
  </si>
  <si>
    <t xml:space="preserve">    其他特殊教育支出</t>
  </si>
  <si>
    <t xml:space="preserve">  进修及培训</t>
  </si>
  <si>
    <t xml:space="preserve">    教师进修</t>
  </si>
  <si>
    <t xml:space="preserve">    干部教育</t>
  </si>
  <si>
    <t xml:space="preserve">  教育费附加安排的支出</t>
  </si>
  <si>
    <t xml:space="preserve">    农村中小学校舍建设</t>
  </si>
  <si>
    <t xml:space="preserve">    城市中小学校舍建设</t>
  </si>
  <si>
    <t xml:space="preserve">    其他教育费附加安排的支出</t>
  </si>
  <si>
    <t xml:space="preserve">  其他教育支出(款)</t>
  </si>
  <si>
    <t xml:space="preserve">    其他教育支出(项)</t>
  </si>
  <si>
    <t>五、科学技术支出</t>
  </si>
  <si>
    <t>主要是企业研发经费分段补助及高新技术企业奖补的提标增量</t>
  </si>
  <si>
    <t xml:space="preserve">  科学技术管理事务</t>
  </si>
  <si>
    <t xml:space="preserve">    其他科学技术管理事务支出</t>
  </si>
  <si>
    <t xml:space="preserve">  应用研究</t>
  </si>
  <si>
    <t xml:space="preserve">    高技术研究</t>
  </si>
  <si>
    <t xml:space="preserve">  技术研究与开发</t>
  </si>
  <si>
    <t xml:space="preserve">    机构运行</t>
  </si>
  <si>
    <t xml:space="preserve">    科技成果转化与扩散</t>
  </si>
  <si>
    <t xml:space="preserve">    其他技术研究与开发支出</t>
  </si>
  <si>
    <t xml:space="preserve">  科技条件与服务</t>
  </si>
  <si>
    <t xml:space="preserve">    技术创新服务体系</t>
  </si>
  <si>
    <t xml:space="preserve">  科学技术普及</t>
  </si>
  <si>
    <t xml:space="preserve">    科普活动</t>
  </si>
  <si>
    <t xml:space="preserve">    其他科学技术普及支出</t>
  </si>
  <si>
    <t xml:space="preserve">  其他科学技术支出(款)</t>
  </si>
  <si>
    <t xml:space="preserve">    其他科学技术支出(项)</t>
  </si>
  <si>
    <t>六、文化体育与传媒支出</t>
  </si>
  <si>
    <t xml:space="preserve">  文化和旅游</t>
  </si>
  <si>
    <t xml:space="preserve">    图书馆</t>
  </si>
  <si>
    <t xml:space="preserve">    文化展示及纪念机构</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</si>
  <si>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</si>
  <si>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</si>
  <si>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</si>
  <si>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</si>
  <si>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</si>
  <si>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</si>
  <si>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</si>
  <si>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</si>
  <si>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</si>
  <si>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</si>
  <si>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</si>
  <si>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其他文物支出</t>
  </si>
  <si>
    <t xml:space="preserve">  体育</t>
  </si>
  <si>
    <t xml:space="preserve">    体育竞赛</t>
  </si>
  <si>
    <t xml:space="preserve">    体育训练</t>
  </si>
  <si>
    <t xml:space="preserve">    体育场馆</t>
  </si>
  <si>
    <t xml:space="preserve">    群众体育</t>
  </si>
  <si>
    <t xml:space="preserve">  广播电视</t>
  </si>
  <si>
    <t xml:space="preserve">    广播电视事务</t>
  </si>
  <si>
    <t xml:space="preserve">    其他广播电视支出</t>
  </si>
  <si>
    <t xml:space="preserve">  其他文化体育与传媒支出(款)</t>
  </si>
  <si>
    <t xml:space="preserve">    宣传文化发展专项支出</t>
  </si>
  <si>
    <t xml:space="preserve">    文化产业发展专项支出</t>
  </si>
  <si>
    <t xml:space="preserve">    其他文化体育与传媒支出(项)</t>
  </si>
  <si>
    <t>七、社会保障和就业支出</t>
  </si>
  <si>
    <t>主要是对基本养老保险基金缺口的补助及高层次人才引进经费科目调整</t>
  </si>
  <si>
    <t xml:space="preserve">  人力资源和社会保障管理事务</t>
  </si>
  <si>
    <t xml:space="preserve">    社会保险业务管理事务</t>
  </si>
  <si>
    <t xml:space="preserve">    社会保险经办机构</t>
  </si>
  <si>
    <t xml:space="preserve">    其他人力资源和社会保障管理事务支出</t>
  </si>
  <si>
    <t xml:space="preserve">  民政管理事务</t>
  </si>
  <si>
    <t xml:space="preserve">    行政区划和地名管理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</si>
  <si>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</si>
  <si>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</si>
  <si>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</si>
  <si>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</si>
  <si>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</si>
  <si>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</si>
  <si>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</si>
  <si>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</si>
  <si>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</si>
  <si>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</si>
  <si>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就业补助</t>
  </si>
  <si>
    <t xml:space="preserve">    就业创业服务补贴</t>
  </si>
  <si>
    <t xml:space="preserve">    其他就业补助支出</t>
  </si>
  <si>
    <t xml:space="preserve">  抚恤</t>
  </si>
  <si>
    <t xml:space="preserve">    死亡抚恤</t>
  </si>
  <si>
    <t xml:space="preserve">    优抚事业单位支出</t>
  </si>
  <si>
    <t xml:space="preserve">    义务兵优待</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</si>
  <si>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</si>
  <si>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</si>
  <si>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</si>
  <si>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</si>
  <si>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</si>
  <si>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军队转业干部安置</t>
  </si>
  <si>
    <t xml:space="preserve">    其他退役安置支出</t>
  </si>
  <si>
    <t xml:space="preserve">  社会福利</t>
  </si>
  <si>
    <t xml:space="preserve">    儿童福利</t>
  </si>
  <si>
    <t xml:space="preserve">    老年福利</t>
  </si>
  <si>
    <t xml:space="preserve">    殡葬</t>
  </si>
  <si>
    <t xml:space="preserve">    养老服务</t>
  </si>
  <si>
    <t xml:space="preserve">    其他社会福利支出</t>
  </si>
  <si>
    <t xml:space="preserve">  残疾人事业</t>
  </si>
  <si>
    <t xml:space="preserve">    残疾人康复</t>
  </si>
  <si>
    <t xml:space="preserve">    残疾人就业和扶贫</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</si>
  <si>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</si>
  <si>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</si>
  <si>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</si>
  <si>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</si>
  <si>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</si>
  <si>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</si>
  <si>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</si>
  <si>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</si>
  <si>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</si>
  <si>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</si>
  <si>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</si>
  <si>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</si>
  <si>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</si>
  <si>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其他生活救助</t>
  </si>
  <si>
    <t xml:space="preserve">    其他农村生活救助</t>
  </si>
  <si>
    <t xml:space="preserve">  财政对基本养老保险基金的补助</t>
  </si>
  <si>
    <t xml:space="preserve">    财政对城乡居民基本养老保险基金的补助</t>
  </si>
  <si>
    <t xml:space="preserve">  退投军人管理事务</t>
  </si>
  <si>
    <t xml:space="preserve">    拥军优属</t>
  </si>
  <si>
    <t xml:space="preserve">    其他退役军人事务管理支出</t>
  </si>
  <si>
    <t xml:space="preserve">  其他社会保障和就业支出(款)</t>
  </si>
  <si>
    <t xml:space="preserve">    其他社会保障和就业支出(项)</t>
  </si>
  <si>
    <t>八、卫生健康支出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</si>
  <si>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</si>
  <si>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</si>
  <si>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</si>
  <si>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</si>
  <si>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</si>
  <si>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精神病医院</t>
  </si>
  <si>
    <t xml:space="preserve">    妇幼保健医院</t>
  </si>
  <si>
    <t xml:space="preserve">    其他公立医院支出</t>
  </si>
  <si>
    <t xml:space="preserve">  基层医疗卫生机构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</si>
  <si>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</si>
  <si>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</si>
  <si>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</si>
  <si>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</si>
  <si>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</si>
  <si>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</si>
  <si>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</si>
  <si>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</si>
  <si>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</si>
  <si>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</si>
  <si>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</si>
  <si>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</si>
  <si>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</si>
  <si>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</si>
  <si>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</si>
  <si>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</si>
  <si>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</si>
  <si>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</si>
  <si>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</si>
  <si>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财政对基本医疗保险基金的补助</t>
  </si>
  <si>
    <t xml:space="preserve">    财政对城乡居民基本医疗保险基金的补助</t>
  </si>
  <si>
    <t xml:space="preserve">  医疗救助</t>
  </si>
  <si>
    <t xml:space="preserve">    城乡医疗救助</t>
  </si>
  <si>
    <t xml:space="preserve">  优抚对象医疗</t>
  </si>
  <si>
    <t xml:space="preserve">    优抚对象医疗补助</t>
  </si>
  <si>
    <t xml:space="preserve">    其他优抚对象医疗支出</t>
  </si>
  <si>
    <t xml:space="preserve">  医疗保障管理事务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</si>
  <si>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</si>
  <si>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</si>
  <si>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</si>
  <si>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</si>
  <si>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</si>
  <si>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九、节能环保支出</t>
  </si>
  <si>
    <t>主要是省级小流域“以奖促治”补助较上年减少2107万元</t>
  </si>
  <si>
    <t xml:space="preserve">  环境保护管理事务</t>
  </si>
  <si>
    <t xml:space="preserve">    其他环境保护管理事务支出</t>
  </si>
  <si>
    <t xml:space="preserve">  污染防治</t>
  </si>
  <si>
    <t xml:space="preserve">    大气</t>
  </si>
  <si>
    <t xml:space="preserve">    水体</t>
  </si>
  <si>
    <t xml:space="preserve">    固体废弃物与化学品</t>
  </si>
  <si>
    <t xml:space="preserve">  自然生态保护</t>
  </si>
  <si>
    <t xml:space="preserve">    农村环境保护</t>
  </si>
  <si>
    <t xml:space="preserve">    其他自然生态保护支出</t>
  </si>
  <si>
    <t xml:space="preserve">  天然林保护</t>
  </si>
  <si>
    <t xml:space="preserve">    停伐补助</t>
  </si>
  <si>
    <t xml:space="preserve">  能源节约利用(款)</t>
  </si>
  <si>
    <t xml:space="preserve">    能源节约利用(项)</t>
  </si>
  <si>
    <t xml:space="preserve">  污染减排</t>
  </si>
  <si>
    <t xml:space="preserve">    生态环境执法监察</t>
  </si>
  <si>
    <t xml:space="preserve">    减排专项支出</t>
  </si>
  <si>
    <t xml:space="preserve">    清洁生产专项支出</t>
  </si>
  <si>
    <t xml:space="preserve">  循环经济（款）</t>
  </si>
  <si>
    <t xml:space="preserve">    循环经济（项）</t>
  </si>
  <si>
    <t xml:space="preserve">   能源管理事务</t>
  </si>
  <si>
    <t xml:space="preserve">     能源科技装备</t>
  </si>
  <si>
    <t xml:space="preserve">  其他节能环保支出（款）</t>
  </si>
  <si>
    <t xml:space="preserve">    其他节能环保支出（项）</t>
  </si>
  <si>
    <t>十、城乡社区支出</t>
  </si>
  <si>
    <t xml:space="preserve">主要是增加乡镇财政体制补助及小城镇综合改革试点镇体制补助资金及ppp付费项目 </t>
  </si>
  <si>
    <t xml:space="preserve">  城乡社区管理事务</t>
  </si>
  <si>
    <t xml:space="preserve">    城管执法</t>
  </si>
  <si>
    <t xml:space="preserve">    工程建设管理 </t>
  </si>
  <si>
    <t xml:space="preserve">    市政公用行业市场监管</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</si>
  <si>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</si>
  <si>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</si>
  <si>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</si>
  <si>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</si>
  <si>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</si>
  <si>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</si>
  <si>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</si>
  <si>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</si>
  <si>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其他城乡社区支出（款）</t>
  </si>
  <si>
    <t xml:space="preserve">    其他城乡社区支出（项）</t>
  </si>
  <si>
    <t>十一、农林水支出</t>
  </si>
  <si>
    <t xml:space="preserve">  农业农村</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</si>
  <si>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</si>
  <si>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</si>
  <si>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</si>
  <si>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</si>
  <si>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</si>
  <si>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</si>
  <si>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防灾救灾</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</si>
  <si>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</si>
  <si>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</si>
  <si>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</si>
  <si>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</si>
  <si>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</si>
  <si>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</si>
  <si>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</si>
  <si>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</si>
  <si>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</si>
  <si>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</si>
  <si>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</si>
  <si>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</si>
  <si>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</si>
  <si>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</si>
  <si>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</si>
  <si>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</si>
  <si>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</si>
  <si>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</si>
  <si>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执法与监督</t>
  </si>
  <si>
    <t xml:space="preserve">    产业化管理</t>
  </si>
  <si>
    <t xml:space="preserve">    林业草原防灾减灾</t>
  </si>
  <si>
    <t xml:space="preserve">    其他林业和草原支出</t>
  </si>
  <si>
    <t xml:space="preserve">  水利</t>
  </si>
  <si>
    <t xml:space="preserve">    水利行业业务管理</t>
  </si>
  <si>
    <t xml:space="preserve">    水利工程建设</t>
  </si>
  <si>
    <t xml:space="preserve">    水利工程运行与维护</t>
  </si>
  <si>
    <t xml:space="preserve">    水利执法监督</t>
  </si>
  <si>
    <t xml:space="preserve">    水土保持</t>
  </si>
  <si>
    <t xml:space="preserve">    水资源节约管理与保护</t>
  </si>
  <si>
    <t xml:space="preserve">    水质监测</t>
  </si>
  <si>
    <t xml:space="preserve">    防汛</t>
  </si>
  <si>
    <t xml:space="preserve">    抗旱</t>
  </si>
  <si>
    <t xml:space="preserve">    农村水利</t>
  </si>
  <si>
    <t xml:space="preserve">    江河湖库水系综合整治</t>
  </si>
  <si>
    <t xml:space="preserve">    大中型水库移民后期扶持专项支出</t>
  </si>
  <si>
    <t xml:space="preserve">    农村人畜饮水</t>
  </si>
  <si>
    <t xml:space="preserve">    其他水利支出</t>
  </si>
  <si>
    <t xml:space="preserve">  扶贫</t>
  </si>
  <si>
    <t xml:space="preserve">    农村基础设施建设</t>
  </si>
  <si>
    <t xml:space="preserve">    生产发展</t>
  </si>
  <si>
    <t xml:space="preserve">    其他扶贫支出</t>
  </si>
  <si>
    <t xml:space="preserve">  农村综合改革</t>
  </si>
  <si>
    <t xml:space="preserve">    对村级公益事业建设的补助</t>
  </si>
  <si>
    <t xml:space="preserve">    对村民委员会和村党支部的补助</t>
  </si>
  <si>
    <t xml:space="preserve">    对村集体经济组织的补助</t>
  </si>
  <si>
    <t xml:space="preserve">    其他农村综合改革支出</t>
  </si>
  <si>
    <t xml:space="preserve">  普惠金融发展支出</t>
  </si>
  <si>
    <t xml:space="preserve">    农业保险保费补贴</t>
  </si>
  <si>
    <t xml:space="preserve">    创业担保贷款贴息</t>
  </si>
  <si>
    <t xml:space="preserve">    其他普惠金融发展支出</t>
  </si>
  <si>
    <t xml:space="preserve">  其他农林水支出(款)</t>
  </si>
  <si>
    <t xml:space="preserve">    其他农林水支出(项)</t>
  </si>
  <si>
    <t>十二、交通运输支出</t>
  </si>
  <si>
    <t>主要是新增一般债券支出11080万元</t>
  </si>
  <si>
    <t xml:space="preserve">  公路水路运输</t>
  </si>
  <si>
    <t xml:space="preserve">    公路建设</t>
  </si>
  <si>
    <t xml:space="preserve">    公路养护</t>
  </si>
  <si>
    <t xml:space="preserve">    公路和运输安全</t>
  </si>
  <si>
    <t xml:space="preserve">    其他公路水路运输支出</t>
  </si>
  <si>
    <t xml:space="preserve">  成品油价格改革对交通运输的补贴</t>
  </si>
  <si>
    <t xml:space="preserve">    对城市公交的补贴</t>
  </si>
  <si>
    <t xml:space="preserve">    对农村道路客运的补贴</t>
  </si>
  <si>
    <t xml:space="preserve">    对出租车的补贴</t>
  </si>
  <si>
    <t xml:space="preserve">  车辆购置税支出</t>
  </si>
  <si>
    <t xml:space="preserve">    车辆购置税用于公路等基础设施建设支出</t>
  </si>
  <si>
    <t xml:space="preserve">    车辆购置税用于农村公路建设支出</t>
  </si>
  <si>
    <t xml:space="preserve">  其他交通运输支出(款)</t>
  </si>
  <si>
    <t xml:space="preserve">    其他交通运输支出(项)</t>
  </si>
  <si>
    <t>十三、资源勘探信息等支出</t>
  </si>
  <si>
    <t>主要是中小企业产业发展专项补助同期增加1.8亿元</t>
  </si>
  <si>
    <t xml:space="preserve">  支持中小企业发展和管理支出</t>
  </si>
  <si>
    <t xml:space="preserve">    中小企业发展专项</t>
  </si>
  <si>
    <t xml:space="preserve">    其他支持中小企业发展和管理支出</t>
  </si>
  <si>
    <t xml:space="preserve">  其他资源勘探信息等支出(款)</t>
  </si>
  <si>
    <t xml:space="preserve">    技术改造支出</t>
  </si>
  <si>
    <t xml:space="preserve">    其他资源勘探信息等支出(项)</t>
  </si>
  <si>
    <t>十四、商业服务业等支出</t>
  </si>
  <si>
    <t>省级外贸发展专项资金补助及中央进口贴息资金较少年减少2266万元</t>
  </si>
  <si>
    <t xml:space="preserve">  商业流通事务</t>
  </si>
  <si>
    <t xml:space="preserve">    其他商业流通事务支出</t>
  </si>
  <si>
    <t xml:space="preserve">  涉外发展服务支出</t>
  </si>
  <si>
    <t xml:space="preserve">    其他涉外发展服务支出</t>
  </si>
  <si>
    <t xml:space="preserve">  其他商业服务业等支出（款）</t>
  </si>
  <si>
    <t xml:space="preserve">    其他商业服务业等支出</t>
  </si>
  <si>
    <t>十五、金融支出</t>
  </si>
  <si>
    <t xml:space="preserve">  金融发展支出</t>
  </si>
  <si>
    <t xml:space="preserve">    其他金融发展支出</t>
  </si>
  <si>
    <t xml:space="preserve">  其他金融支出(款)</t>
  </si>
  <si>
    <t xml:space="preserve">    其他金融支出(项)</t>
  </si>
  <si>
    <t xml:space="preserve">    重点企业贷款贴息</t>
  </si>
  <si>
    <t>十六、自然资源海洋气象等支出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</si>
  <si>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</si>
  <si>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</si>
  <si>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</si>
  <si>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</si>
  <si>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自然资源调查与确权登记</t>
  </si>
  <si>
    <t xml:space="preserve">    海域与海岛管理</t>
  </si>
  <si>
    <t xml:space="preserve">    地质勘查与矿产资源管理</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</si>
  <si>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</si>
  <si>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</si>
  <si>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</si>
  <si>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</si>
  <si>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</si>
  <si>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气象服务</t>
  </si>
  <si>
    <t xml:space="preserve">    气象装备保障维护</t>
  </si>
  <si>
    <t>十七、住房保障支出</t>
  </si>
  <si>
    <t xml:space="preserve">  保障性安居工程支出</t>
  </si>
  <si>
    <t xml:space="preserve">    农村危房改造</t>
  </si>
  <si>
    <t xml:space="preserve">    公共租赁住房</t>
  </si>
  <si>
    <t xml:space="preserve">    保障性住房租金补贴</t>
  </si>
  <si>
    <t xml:space="preserve">    老旧小区改造</t>
  </si>
  <si>
    <t xml:space="preserve">    其他保障性安居工程支出</t>
  </si>
  <si>
    <t>十八、粮油物资储备支出</t>
  </si>
  <si>
    <t>主要是盘活2020年粮食风险金，较2020年减少1500万元</t>
  </si>
  <si>
    <t xml:space="preserve">  粮油事务</t>
  </si>
  <si>
    <t xml:space="preserve">    粮食风险基金</t>
  </si>
  <si>
    <t xml:space="preserve">    其他粮油事务支出</t>
  </si>
  <si>
    <t xml:space="preserve">  粮油储备</t>
  </si>
  <si>
    <t xml:space="preserve">    储备粮(油)库建设</t>
  </si>
  <si>
    <t xml:space="preserve">    其他粮油储备支出</t>
  </si>
  <si>
    <t xml:space="preserve">  重要商品储备</t>
  </si>
  <si>
    <t xml:space="preserve">    应急物资储备</t>
  </si>
  <si>
    <t>十九、灾害防治及应急管理支出</t>
  </si>
  <si>
    <t xml:space="preserve">  应急管理事务</t>
  </si>
  <si>
    <t xml:space="preserve">    灾害风险防治</t>
  </si>
  <si>
    <t xml:space="preserve">    安全监管</t>
  </si>
  <si>
    <t xml:space="preserve">    应急救援</t>
  </si>
  <si>
    <t xml:space="preserve">    应急管理</t>
  </si>
  <si>
    <t xml:space="preserve">    其他应急管理支出</t>
  </si>
  <si>
    <t xml:space="preserve">  消防事务</t>
  </si>
  <si>
    <t xml:space="preserve">    消防应急救援</t>
  </si>
  <si>
    <t xml:space="preserve">  森林消防事务</t>
  </si>
  <si>
    <t xml:space="preserve">    森林消防应急救援</t>
  </si>
  <si>
    <t xml:space="preserve">  地震事务</t>
  </si>
  <si>
    <t xml:space="preserve">    地震灾害预防</t>
  </si>
  <si>
    <t xml:space="preserve">  自然灾害防治</t>
  </si>
  <si>
    <t xml:space="preserve">    地质灾害防治</t>
  </si>
  <si>
    <t xml:space="preserve">    其他自然灾害防治支出</t>
  </si>
  <si>
    <t xml:space="preserve">  自然灾害救灾及恢复重建支出</t>
  </si>
  <si>
    <t xml:space="preserve">    自然灾害救灾补助</t>
  </si>
  <si>
    <t xml:space="preserve">  其他灾害防治及应急管理支出（款）</t>
  </si>
  <si>
    <t>二十、其他支出(类)</t>
  </si>
  <si>
    <t>两江流域补偿金等调整列支科目</t>
  </si>
  <si>
    <t xml:space="preserve">  其他支出(款)</t>
  </si>
  <si>
    <t xml:space="preserve">    其他支出(项)</t>
  </si>
  <si>
    <t>二十一、债务付息支出</t>
  </si>
  <si>
    <t xml:space="preserve">  地方政府一般债务付息支出</t>
  </si>
  <si>
    <t xml:space="preserve">     地方政府一般债券付息支出</t>
  </si>
  <si>
    <t>二十二、债务发行费用支出</t>
  </si>
  <si>
    <t xml:space="preserve">  地方政府一般债务发行费用支出</t>
  </si>
  <si>
    <t>2021年一般公共预算支出经济分类决算表</t>
  </si>
  <si>
    <t>一、机关工资福利支出</t>
  </si>
  <si>
    <t>二、机关商品和服务支出</t>
  </si>
  <si>
    <t>三、机关资本性支出(一)</t>
  </si>
  <si>
    <t>四、机关资本性支出(二)</t>
  </si>
  <si>
    <t>五、对事业单位经常性补助</t>
  </si>
  <si>
    <t>六、对事业单位资本性补助</t>
  </si>
  <si>
    <t>七、对企业补助</t>
  </si>
  <si>
    <t>八、对企业资本性支出</t>
  </si>
  <si>
    <t>九、对个人和家庭的补助</t>
  </si>
  <si>
    <t>十、对社会保障基金补助</t>
  </si>
  <si>
    <t>十一、债务利息及费用支出</t>
  </si>
  <si>
    <t>十二、其他支出</t>
  </si>
  <si>
    <t>一般公共预算支出合计</t>
  </si>
  <si>
    <t>2021年一般公共预算基本支出经济分类决算表</t>
  </si>
  <si>
    <t xml:space="preserve">    工资奖金津补贴</t>
  </si>
  <si>
    <t xml:space="preserve">    社会保障缴费</t>
  </si>
  <si>
    <t xml:space="preserve">    住房公积金</t>
  </si>
  <si>
    <t xml:space="preserve">    其他工资福利支出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</si>
  <si>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</si>
  <si>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</si>
  <si>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</si>
  <si>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</si>
  <si>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</si>
  <si>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</si>
  <si>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</si>
  <si>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</si>
  <si>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</si>
  <si>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</si>
  <si>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 xml:space="preserve">    设备购置</t>
  </si>
  <si>
    <t xml:space="preserve">    其他资本性支出</t>
  </si>
  <si>
    <t>四、对事业单位经常性补助</t>
  </si>
  <si>
    <t xml:space="preserve">    工资福利支出</t>
  </si>
  <si>
    <t xml:space="preserve">    商品和服务支出</t>
  </si>
  <si>
    <t>五、对事业单位资本性补助</t>
  </si>
  <si>
    <t xml:space="preserve">    资本性支出(一)</t>
  </si>
  <si>
    <t>六、对个人和家庭的补助</t>
  </si>
  <si>
    <t xml:space="preserve">    社会福利和救助</t>
  </si>
  <si>
    <t xml:space="preserve">    助学金</t>
  </si>
  <si>
    <t xml:space="preserve">    离退休费</t>
  </si>
  <si>
    <t xml:space="preserve">    其他对个人和家庭补助</t>
  </si>
  <si>
    <t>七、其他支出</t>
  </si>
  <si>
    <t xml:space="preserve">    其他支出</t>
  </si>
  <si>
    <t>一般公共预算基本支出合计</t>
  </si>
  <si>
    <t>项目</t>
  </si>
  <si>
    <t xml:space="preserve">2020年 收入  </t>
  </si>
  <si>
    <t>调整后预算数</t>
  </si>
  <si>
    <t xml:space="preserve"> 决算数</t>
  </si>
  <si>
    <t>完成调整后预算%</t>
  </si>
  <si>
    <t>一、国有土地收益基金收入</t>
  </si>
  <si>
    <t>二、农业土地开发资金收入</t>
  </si>
  <si>
    <t>三、国有土地使用权出让收入</t>
  </si>
  <si>
    <t>四、 城市基础设施配套费收入</t>
  </si>
  <si>
    <t>五、污水处理费收入</t>
  </si>
  <si>
    <t>六、彩票公益金收入</t>
  </si>
  <si>
    <t xml:space="preserve">  其中：福利彩票公益金收入</t>
  </si>
  <si>
    <t xml:space="preserve">        体育彩票公益金收入</t>
  </si>
  <si>
    <t>七、其他政府性基金收入</t>
  </si>
  <si>
    <t>2020年支出</t>
  </si>
  <si>
    <t>2021年支出（剔除权责发生制）</t>
  </si>
  <si>
    <t>其中：   本级</t>
  </si>
  <si>
    <t>其中：本级支出</t>
  </si>
  <si>
    <t>一、文化旅游体育与传媒支出</t>
  </si>
  <si>
    <t xml:space="preserve">  国家电影事业发展专项资金安排的支出</t>
  </si>
  <si>
    <t xml:space="preserve">    资助影院建设</t>
  </si>
  <si>
    <t xml:space="preserve">    其他国家电影事业发展专项资金支出</t>
  </si>
  <si>
    <t>二、社会保障和就业支出</t>
  </si>
  <si>
    <t xml:space="preserve">  大中型水库移民后期扶持基金支出</t>
  </si>
  <si>
    <t xml:space="preserve">    移民补助</t>
  </si>
  <si>
    <t xml:space="preserve">    基础设施建设和经济发展</t>
  </si>
  <si>
    <t>三、城乡社区支出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</si>
  <si>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</si>
  <si>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</si>
  <si>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</si>
  <si>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</si>
  <si>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</si>
  <si>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</si>
  <si>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</si>
  <si>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</si>
  <si>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</si>
  <si>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</si>
  <si>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</si>
  <si>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</si>
  <si>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</si>
  <si>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</si>
  <si>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其他城市基础设施配套费安排的支出</t>
  </si>
  <si>
    <t xml:space="preserve">  污水处理费安排的支出</t>
  </si>
  <si>
    <t xml:space="preserve">    污水处理设施建设和运营</t>
  </si>
  <si>
    <t>四、农林水支出</t>
  </si>
  <si>
    <t xml:space="preserve">  大中型水库库区基金安排的支出</t>
  </si>
  <si>
    <t xml:space="preserve">  国家重大水利工程建设基金安排的支出</t>
  </si>
  <si>
    <t xml:space="preserve">    三峡后续工作</t>
  </si>
  <si>
    <t xml:space="preserve">    其他重大水利工程建设基金支出</t>
  </si>
  <si>
    <t>五、其他支出</t>
  </si>
  <si>
    <t xml:space="preserve">  其他政府性基金及对应专项债务收入安排的支出</t>
  </si>
  <si>
    <t xml:space="preserve">    其他地方自行试点项目收益专项债券收入安排的支出  </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</si>
  <si>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</si>
  <si>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</si>
  <si>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</si>
  <si>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</si>
  <si>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</si>
  <si>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用于文化事业的彩票公益金支出</t>
  </si>
  <si>
    <t xml:space="preserve">    用于扶贫的彩票公益金支出</t>
  </si>
  <si>
    <t>六、债务付息支出</t>
  </si>
  <si>
    <t xml:space="preserve">  地方政府专项债务付息支出</t>
  </si>
  <si>
    <t xml:space="preserve">    国有土地使用权出让金债务付息支出</t>
  </si>
  <si>
    <t xml:space="preserve">    土地储备专项债券付息支出</t>
  </si>
  <si>
    <t xml:space="preserve">    棚户区改造专项债券付息支出</t>
  </si>
  <si>
    <t xml:space="preserve">    其他地方自行试点项目收益专项债券付息支出</t>
  </si>
  <si>
    <t>七、债务发行费用支出</t>
  </si>
  <si>
    <t xml:space="preserve">  地方政府专项债务发行费用支出</t>
  </si>
  <si>
    <t xml:space="preserve">    国有土地使用权出让金债务发行费用支出</t>
  </si>
  <si>
    <t xml:space="preserve">    土地储备专项债券发行费用支出</t>
  </si>
  <si>
    <t xml:space="preserve">    其他地方自行试点项目收益专项债券发行费用支出</t>
  </si>
  <si>
    <t>八、抗疫特别国债安排的支出</t>
  </si>
  <si>
    <t xml:space="preserve">  基础设施建设</t>
  </si>
  <si>
    <t xml:space="preserve">    公共卫生体系建设</t>
  </si>
  <si>
    <t xml:space="preserve">    生态环境治理</t>
  </si>
  <si>
    <t xml:space="preserve">    交通基础设施建设</t>
  </si>
  <si>
    <t xml:space="preserve">    市政设施建设</t>
  </si>
  <si>
    <t xml:space="preserve">  抗疫相关支出</t>
  </si>
  <si>
    <t xml:space="preserve">    减免房租补贴</t>
  </si>
  <si>
    <t xml:space="preserve">    援企稳岗补贴</t>
  </si>
  <si>
    <t xml:space="preserve">    困难群众基本生活补助</t>
  </si>
  <si>
    <t xml:space="preserve">    其他抗疫相关支出</t>
  </si>
  <si>
    <t>金额</t>
  </si>
  <si>
    <t>项  目</t>
  </si>
  <si>
    <t>一 、因公出国（境）费用</t>
  </si>
  <si>
    <t>二 、公务接待费</t>
  </si>
  <si>
    <t>三 、公务用车费</t>
  </si>
  <si>
    <t xml:space="preserve">  其中：公务用车运行维护费</t>
  </si>
  <si>
    <t xml:space="preserve">        公务用车购置</t>
  </si>
  <si>
    <t>合  计</t>
  </si>
  <si>
    <t>附件：</t>
  </si>
  <si>
    <t>1、</t>
  </si>
  <si>
    <t>2、</t>
  </si>
  <si>
    <t>3、</t>
  </si>
  <si>
    <t>4、</t>
  </si>
  <si>
    <t>5、</t>
  </si>
  <si>
    <t>6、</t>
  </si>
  <si>
    <t>7、</t>
  </si>
  <si>
    <t>8、</t>
  </si>
  <si>
    <t>9、</t>
  </si>
  <si>
    <t>10、</t>
  </si>
  <si>
    <t>11、</t>
  </si>
  <si>
    <t>12、</t>
  </si>
  <si>
    <t>13、</t>
  </si>
  <si>
    <t>14、</t>
  </si>
  <si>
    <t>15、</t>
  </si>
  <si>
    <t>16、</t>
  </si>
  <si>
    <t>17、</t>
  </si>
  <si>
    <t>18、</t>
  </si>
  <si>
    <t>19、</t>
  </si>
  <si>
    <t>20、</t>
  </si>
  <si>
    <t>21、</t>
  </si>
  <si>
    <t>22、</t>
  </si>
  <si>
    <t>23、</t>
  </si>
  <si>
    <r>
      <t>2</t>
    </r>
    <r>
      <rPr>
        <sz val="12"/>
        <rFont val="宋体"/>
        <family val="0"/>
      </rPr>
      <t>4</t>
    </r>
    <r>
      <rPr>
        <sz val="12"/>
        <rFont val="宋体"/>
        <family val="0"/>
      </rPr>
      <t>、</t>
    </r>
  </si>
  <si>
    <r>
      <t>2</t>
    </r>
    <r>
      <rPr>
        <sz val="12"/>
        <rFont val="宋体"/>
        <family val="0"/>
      </rPr>
      <t>5</t>
    </r>
    <r>
      <rPr>
        <sz val="12"/>
        <rFont val="宋体"/>
        <family val="0"/>
      </rPr>
      <t>、</t>
    </r>
  </si>
  <si>
    <r>
      <t>26</t>
    </r>
    <r>
      <rPr>
        <sz val="12"/>
        <rFont val="宋体"/>
        <family val="0"/>
      </rPr>
      <t>、</t>
    </r>
  </si>
  <si>
    <t>2021年度政府决算收支表目录</t>
  </si>
  <si>
    <t>附表1：2021年度一般公共预算收入决算表</t>
  </si>
  <si>
    <t>附表2：2021年度一般公共预算支出决算表</t>
  </si>
  <si>
    <t>附表4：2021年度本级一般公共预算支出决算表</t>
  </si>
  <si>
    <t>附表7：2021年度本级一般公共预算基本支出经济分类决算表</t>
  </si>
  <si>
    <t>附表8：2021年度本级一般公共预算对下税收返还和转移支付决算表</t>
  </si>
  <si>
    <t>附表15：2021年度国有资本经营预算收入决算表</t>
  </si>
  <si>
    <t>附表16：2021年度国有资本经营预算支出决算表</t>
  </si>
  <si>
    <t>附表19：2021年度社会保险基金预算收入决算表</t>
  </si>
  <si>
    <t>附表20：2021年度社会保险基金预算支出决算表</t>
  </si>
  <si>
    <t>附表23：2021年度政府一般债务余额和限额情况表</t>
  </si>
  <si>
    <t>附表25：2021年度政府专项债务余额和限额情况表</t>
  </si>
  <si>
    <t>二、上级补助收入</t>
  </si>
  <si>
    <t xml:space="preserve">  返还性收入</t>
  </si>
  <si>
    <t xml:space="preserve">  一般性转移支付收入</t>
  </si>
  <si>
    <t xml:space="preserve">  专项转移支付收入</t>
  </si>
  <si>
    <t>三、上年结余</t>
  </si>
  <si>
    <t>四、调入资金</t>
  </si>
  <si>
    <t>五、地方政府一般债券转贷收入</t>
  </si>
  <si>
    <r>
      <t>六、</t>
    </r>
    <r>
      <rPr>
        <b/>
        <sz val="10"/>
        <rFont val="黑体"/>
        <family val="3"/>
      </rPr>
      <t>地方政府向国际组织借款转贷收入</t>
    </r>
  </si>
  <si>
    <t>七、调入预算稳定调节基金</t>
  </si>
  <si>
    <t>收入合计</t>
  </si>
  <si>
    <t>上解上级支出</t>
  </si>
  <si>
    <t>地方政府一般债务还本支出</t>
  </si>
  <si>
    <t>补充预算稳定调节基金</t>
  </si>
  <si>
    <t>援助其他地区支出</t>
  </si>
  <si>
    <t>年终结余</t>
  </si>
  <si>
    <t>支出合计</t>
  </si>
  <si>
    <r>
      <rPr>
        <sz val="12"/>
        <rFont val="黑体"/>
        <family val="3"/>
      </rPr>
      <t>备注：</t>
    </r>
    <r>
      <rPr>
        <sz val="12"/>
        <rFont val="宋体"/>
        <family val="0"/>
      </rPr>
      <t>1、2019年营业税科目停止使用，发生退税记入其他税收收入。</t>
    </r>
  </si>
  <si>
    <t>2、本县所辖乡镇作为一级预算部门管理，未单独编制政府预算，为此未区分本级与全辖，本表与附表1数据一致。</t>
  </si>
  <si>
    <t>附表1：</t>
  </si>
  <si>
    <t>附表2：</t>
  </si>
  <si>
    <t>附表3：</t>
  </si>
  <si>
    <t>附表3：2021年度本级一般公共预算收入决算表</t>
  </si>
  <si>
    <t>2021年度本级一般公共预算收入决算表</t>
  </si>
  <si>
    <t>2021年本级一般公共预算支出决算表</t>
  </si>
  <si>
    <r>
      <t>备注：</t>
    </r>
    <r>
      <rPr>
        <sz val="11"/>
        <rFont val="宋体"/>
        <family val="0"/>
      </rPr>
      <t>本县所辖乡镇作为一级预算部门管理，未单独编制政府预算，为此未区分本级与全辖，本表与附表2数据一致。</t>
    </r>
  </si>
  <si>
    <t>附表4：</t>
  </si>
  <si>
    <t>附表5：</t>
  </si>
  <si>
    <t>附表5：2021年度本级一般公共预算支出决算功能分类明细表</t>
  </si>
  <si>
    <t>2021年度本级一般公共预算支出决算功能分类明细表</t>
  </si>
  <si>
    <t>附表6：2021年度本级一般公共预算支出经济分类决算表</t>
  </si>
  <si>
    <t>附表6：</t>
  </si>
  <si>
    <t>附表7：</t>
  </si>
  <si>
    <t>附表8：</t>
  </si>
  <si>
    <t>小计</t>
  </si>
  <si>
    <t>××地区</t>
  </si>
  <si>
    <t>………</t>
  </si>
  <si>
    <t>一、返还性支出</t>
  </si>
  <si>
    <t>1.所得税基数返还支出</t>
  </si>
  <si>
    <t>2.成品油税费改革税收返还支出</t>
  </si>
  <si>
    <t>3.其他税收返还支出</t>
  </si>
  <si>
    <t>二、一般性转移支付</t>
  </si>
  <si>
    <t>1.体制补助支出</t>
  </si>
  <si>
    <t>2.均衡性转移支付支出</t>
  </si>
  <si>
    <t>3.县级基本财力保障机制奖补资金支出</t>
  </si>
  <si>
    <t>4.结算补助支出</t>
  </si>
  <si>
    <t>5.资源枯竭型城市转移支付补助支出</t>
  </si>
  <si>
    <t>6.企事业单位划转补助支出</t>
  </si>
  <si>
    <t>7.产粮（油）大县奖励资金支出</t>
  </si>
  <si>
    <t>8.重点生态功能区转移支付支出</t>
  </si>
  <si>
    <t>9.革命老区转移支付支出</t>
  </si>
  <si>
    <t>10.民族地区转移支付支出</t>
  </si>
  <si>
    <t>11.边境地区转移支付支出</t>
  </si>
  <si>
    <t>12.贫困地区转移支付支出</t>
  </si>
  <si>
    <t>13.公共安全共同财政事权转移支付支出</t>
  </si>
  <si>
    <t>14.教育共同财政事权转移支付支出</t>
  </si>
  <si>
    <t>15.文化旅游体育与传媒共同财政事权转移支付支出</t>
  </si>
  <si>
    <t>16.社会保障和就业共同财政事权转移支付支出</t>
  </si>
  <si>
    <t>17.医疗卫生共同财政事权转移支付支出</t>
  </si>
  <si>
    <t>18.节能环保共同财政事权转移支付支出</t>
  </si>
  <si>
    <t>19.农林水共同财政事权转移支付支出</t>
  </si>
  <si>
    <t>20.交通运输共同财政事权转移支付支出</t>
  </si>
  <si>
    <t>21.自然资源海洋气象等共同财政事权转移支付支出</t>
  </si>
  <si>
    <t>22.住房保障共同财政事权转移支付支出</t>
  </si>
  <si>
    <t>23.其他一般性转移支付支出</t>
  </si>
  <si>
    <t>三、专项转移支付</t>
  </si>
  <si>
    <t>1.一般公共服务支出</t>
  </si>
  <si>
    <t>2.国防支出</t>
  </si>
  <si>
    <t>3.公共安全支出</t>
  </si>
  <si>
    <t>4.教育支出</t>
  </si>
  <si>
    <t>5.科学技术支出</t>
  </si>
  <si>
    <t>6.文化体育与传媒支出</t>
  </si>
  <si>
    <t>7.社会保障和就业支出</t>
  </si>
  <si>
    <t>8.卫生健康支出</t>
  </si>
  <si>
    <t>9.节能环保支出</t>
  </si>
  <si>
    <t>10.城乡社区支出</t>
  </si>
  <si>
    <t>11.农林水支出</t>
  </si>
  <si>
    <t>12.交通运输支出</t>
  </si>
  <si>
    <t>13.资源勘探信息等支出</t>
  </si>
  <si>
    <t>14.商业服务业等支出</t>
  </si>
  <si>
    <t>15.金融支出</t>
  </si>
  <si>
    <t>16.自然资源海洋气象等支出</t>
  </si>
  <si>
    <t>17.住房保障支出</t>
  </si>
  <si>
    <t>18.粮油物资储备支出</t>
  </si>
  <si>
    <t>19.灾害防治及应急管理支出</t>
  </si>
  <si>
    <t>20.其他支出</t>
  </si>
  <si>
    <t>备注：本县所辖乡镇作为一级预算部门管理，未单独编制政府预算，为此未有一般公共预算对下税收返还和转移支付决算数据。</t>
  </si>
  <si>
    <t>………</t>
  </si>
  <si>
    <t>2021年度本级一般公共预算对下税收返还和转移支付决算表</t>
  </si>
  <si>
    <t>2021决算为2021年预算数的％</t>
  </si>
  <si>
    <t>备注：</t>
  </si>
  <si>
    <t xml:space="preserve">1.按照党中央、国务院有关文件及部门预算管理有关规定，“三公”经费包括因公出国（境）费、公务用车购置及运行维护费和公务接待费。（1）因公出国（境）费，指单位工作人员公务出国（境）的国际旅费、国外城市间交通费、住宿费、伙食费、培训费、公杂费等支出。（2）公务用车购置及运行维护费，指单位公务用车购置费(含车辆购置税、牌照费)及燃料费、维修费、过桥过路费、保险费、安全奖励费用等支出，公务用车指车改后单位按规定保留的用于履行公务的机动车辆，包括领导干部用车、一般公务用车和执法执勤用车等。（3）公务接待费，指单位按规定开支的各类公务接待（含外宾接待）费用。     </t>
  </si>
  <si>
    <t>附表9：</t>
  </si>
  <si>
    <t>2021年预算数</t>
  </si>
  <si>
    <t>2021年决算数</t>
  </si>
  <si>
    <t>2.经汇总，本级2021年使用一般公共预算拨款安排的“三公”经费决算数为2026万元，比年初预算的2585万元下降21.62%。主要原因是各部门落实过紧日子要求，厉行节约，压减一般性支出，从严控制三公经费支出，以及受新冠疫情等客观因素影响，部分因公出国（境）、公务接待未实施，相应支出减少。其中，因公出国（境）经费2万元，比年初预算的177万元下降98.87%，主要是严格出国境审批手续及受新冠疫情等客观因素影响；公务接待费292万元，比年初预算的589万元下降50.42%，主要是加强公务接待管理，严格执行公务接待费等相关规定；公务用车运行经费611万元，比年初预算的1221万元下降49.96%，主要是各部门加强公务用车管理，认真落实公车运维费定额标准；公务用车购置经费1121万元，比年初预算的598万元增长87.46%，主要是公安、市场监督等单位部分公车达到报废条件，重新购置更新了一批公车。</t>
  </si>
  <si>
    <t>附表10：</t>
  </si>
  <si>
    <t>附表10：2021年度政府性基金预算收入决算表</t>
  </si>
  <si>
    <t>2021年度政府性基金预算收入决算表</t>
  </si>
  <si>
    <t>附表9：2021年度本级一般公共预算“三公”经费支出决算情况表</t>
  </si>
  <si>
    <t>2021年度本级一般公共预算“三公”经费支出决算情况表</t>
  </si>
  <si>
    <t>上级补助收入</t>
  </si>
  <si>
    <t>上年结余</t>
  </si>
  <si>
    <t>调入资金</t>
  </si>
  <si>
    <t>地方政府专项债务转贷收入</t>
  </si>
  <si>
    <t>收入合计</t>
  </si>
  <si>
    <t>小 计</t>
  </si>
  <si>
    <r>
      <t>附表1</t>
    </r>
    <r>
      <rPr>
        <sz val="12"/>
        <rFont val="宋体"/>
        <family val="0"/>
      </rPr>
      <t>1</t>
    </r>
    <r>
      <rPr>
        <sz val="12"/>
        <rFont val="宋体"/>
        <family val="0"/>
      </rPr>
      <t>：</t>
    </r>
  </si>
  <si>
    <t>附表11：2021年度政府性基金预算支出决算表</t>
  </si>
  <si>
    <t>2021年度政府性基金预算支出决算表</t>
  </si>
  <si>
    <t>上解上级支出</t>
  </si>
  <si>
    <t>调出资金</t>
  </si>
  <si>
    <t>地方政府专项债务还本支出</t>
  </si>
  <si>
    <t>年终结余</t>
  </si>
  <si>
    <t>支出合计</t>
  </si>
  <si>
    <t>政府性基金支出小计</t>
  </si>
  <si>
    <t>附表12：</t>
  </si>
  <si>
    <t>附表12：2021年度本级政府性基金预算收入决算表</t>
  </si>
  <si>
    <t>2021年度本级政府性基金预算收入决算表</t>
  </si>
  <si>
    <r>
      <t>说明：</t>
    </r>
    <r>
      <rPr>
        <sz val="12"/>
        <rFont val="宋体"/>
        <family val="0"/>
      </rPr>
      <t>本县所辖乡镇作为一级预算部门管理，未单独编制政府预算，为此未区分本级与全辖，本表与附表</t>
    </r>
    <r>
      <rPr>
        <sz val="12"/>
        <rFont val="Arial"/>
        <family val="2"/>
      </rPr>
      <t>10</t>
    </r>
    <r>
      <rPr>
        <sz val="12"/>
        <rFont val="宋体"/>
        <family val="0"/>
      </rPr>
      <t>数据一致。</t>
    </r>
  </si>
  <si>
    <r>
      <t>附表13</t>
    </r>
    <r>
      <rPr>
        <sz val="12"/>
        <rFont val="宋体"/>
        <family val="0"/>
      </rPr>
      <t>：</t>
    </r>
  </si>
  <si>
    <t>备注：本县所辖乡镇作为一级预算部门管理，未单独编制政府预算，为此未区分本级与全辖，本表与附表11数据一致。</t>
  </si>
  <si>
    <r>
      <t>附表1</t>
    </r>
    <r>
      <rPr>
        <sz val="12"/>
        <rFont val="宋体"/>
        <family val="0"/>
      </rPr>
      <t>4：</t>
    </r>
  </si>
  <si>
    <t>一、文化体育与传媒支出</t>
  </si>
  <si>
    <t>三、节能环保支出</t>
  </si>
  <si>
    <t>四、城乡社区支出</t>
  </si>
  <si>
    <t>五、农林水支出</t>
  </si>
  <si>
    <t>六、交通运输支出</t>
  </si>
  <si>
    <t>七、资源勘探信息等支出</t>
  </si>
  <si>
    <t>八、商业服务业等支出</t>
  </si>
  <si>
    <t>九、其他支出</t>
  </si>
  <si>
    <t>十、债务付息支出</t>
  </si>
  <si>
    <t>十一、债务发行费用支出</t>
  </si>
  <si>
    <t>支出小计</t>
  </si>
  <si>
    <t>备注：本县所辖乡镇作为一级预算部门管理，未单独编制政府预算，为此未有政府性基金对下税收返还和转移支付决算数据。</t>
  </si>
  <si>
    <t>附表15：</t>
  </si>
  <si>
    <t>单位：万元</t>
  </si>
  <si>
    <t>科        目</t>
  </si>
  <si>
    <t>预算数</t>
  </si>
  <si>
    <t>决算数</t>
  </si>
  <si>
    <r>
      <t>决算数为预算数的</t>
    </r>
    <r>
      <rPr>
        <sz val="10"/>
        <rFont val="Arial"/>
        <family val="2"/>
      </rPr>
      <t>%</t>
    </r>
  </si>
  <si>
    <t>一、利润收入</t>
  </si>
  <si>
    <t xml:space="preserve">   烟草企业利润收入</t>
  </si>
  <si>
    <t xml:space="preserve">   石油石化企业利润收入</t>
  </si>
  <si>
    <t xml:space="preserve">   电力企业利润收入</t>
  </si>
  <si>
    <t xml:space="preserve">   电信企业利润收入</t>
  </si>
  <si>
    <t xml:space="preserve">   其他国有资本经营预算企业利润收入</t>
  </si>
  <si>
    <t>二、股利、股息收入</t>
  </si>
  <si>
    <t>三、产权转让收入</t>
  </si>
  <si>
    <t>四、清算收入</t>
  </si>
  <si>
    <t>五、其他国有资本经营预算收入</t>
  </si>
  <si>
    <t>本年收入合计</t>
  </si>
  <si>
    <t xml:space="preserve">    国有资本经营预算转移支付收入</t>
  </si>
  <si>
    <t>收 入 总 计</t>
  </si>
  <si>
    <t>2021年度国有资本经营预算收入决算表</t>
  </si>
  <si>
    <t xml:space="preserve">    上年结余</t>
  </si>
  <si>
    <t>预算数</t>
  </si>
  <si>
    <t>决算数</t>
  </si>
  <si>
    <t>决算数为预算数的%</t>
  </si>
  <si>
    <t>一、社会保障和就业支出</t>
  </si>
  <si>
    <t>二、国有资本经营预算支出</t>
  </si>
  <si>
    <r>
      <t xml:space="preserve">  1</t>
    </r>
    <r>
      <rPr>
        <sz val="12"/>
        <rFont val="宋体"/>
        <family val="0"/>
      </rPr>
      <t>.</t>
    </r>
    <r>
      <rPr>
        <sz val="12"/>
        <rFont val="宋体"/>
        <family val="0"/>
      </rPr>
      <t>解决历史遗留问题及改革成本支出</t>
    </r>
  </si>
  <si>
    <r>
      <t xml:space="preserve">  2</t>
    </r>
    <r>
      <rPr>
        <sz val="12"/>
        <rFont val="宋体"/>
        <family val="0"/>
      </rPr>
      <t>.</t>
    </r>
    <r>
      <rPr>
        <sz val="12"/>
        <rFont val="宋体"/>
        <family val="0"/>
      </rPr>
      <t>国有企业资本金注入</t>
    </r>
  </si>
  <si>
    <r>
      <t xml:space="preserve">  3</t>
    </r>
    <r>
      <rPr>
        <sz val="12"/>
        <rFont val="宋体"/>
        <family val="0"/>
      </rPr>
      <t>.</t>
    </r>
    <r>
      <rPr>
        <sz val="12"/>
        <rFont val="宋体"/>
        <family val="0"/>
      </rPr>
      <t>国有企业政策性补贴</t>
    </r>
  </si>
  <si>
    <r>
      <t xml:space="preserve">  4</t>
    </r>
    <r>
      <rPr>
        <sz val="12"/>
        <rFont val="宋体"/>
        <family val="0"/>
      </rPr>
      <t>.</t>
    </r>
    <r>
      <rPr>
        <sz val="12"/>
        <rFont val="宋体"/>
        <family val="0"/>
      </rPr>
      <t>金融国有资本经营预算支出</t>
    </r>
  </si>
  <si>
    <r>
      <t xml:space="preserve">  5</t>
    </r>
    <r>
      <rPr>
        <sz val="12"/>
        <rFont val="宋体"/>
        <family val="0"/>
      </rPr>
      <t>.</t>
    </r>
    <r>
      <rPr>
        <sz val="12"/>
        <rFont val="宋体"/>
        <family val="0"/>
      </rPr>
      <t>其他国有资本经营预算支出</t>
    </r>
  </si>
  <si>
    <r>
      <t xml:space="preserve">   </t>
    </r>
    <r>
      <rPr>
        <sz val="12"/>
        <rFont val="宋体"/>
        <family val="0"/>
      </rPr>
      <t xml:space="preserve">  </t>
    </r>
    <r>
      <rPr>
        <sz val="12"/>
        <rFont val="宋体"/>
        <family val="0"/>
      </rPr>
      <t>其他国有资本经营预算支出</t>
    </r>
  </si>
  <si>
    <t>三、转移性支出</t>
  </si>
  <si>
    <t>本年支出合计</t>
  </si>
  <si>
    <t xml:space="preserve">    国有资本经营预算补助下级支出</t>
  </si>
  <si>
    <t xml:space="preserve">    国有资本经营预算调出资金</t>
  </si>
  <si>
    <t xml:space="preserve">    结转下年</t>
  </si>
  <si>
    <t>支 出 总 计</t>
  </si>
  <si>
    <t>附表16：</t>
  </si>
  <si>
    <t>2021年度国有资本经营预算支出决算表</t>
  </si>
  <si>
    <t>附表17：</t>
  </si>
  <si>
    <r>
      <t>注：本县所辖乡镇作为一级预算部门管理，未单独编制政府预算，为此未区分本级与全辖，本表与附表1</t>
    </r>
    <r>
      <rPr>
        <sz val="12"/>
        <rFont val="宋体"/>
        <family val="0"/>
      </rPr>
      <t>5</t>
    </r>
    <r>
      <rPr>
        <sz val="12"/>
        <rFont val="宋体"/>
        <family val="0"/>
      </rPr>
      <t>数据一致。</t>
    </r>
  </si>
  <si>
    <t>附表18：</t>
  </si>
  <si>
    <r>
      <t>注：本县所辖乡镇作为一级预算部门管理，未单独编制政府预算，为此未区分本级与全辖，本表与附表16</t>
    </r>
    <r>
      <rPr>
        <sz val="12"/>
        <rFont val="宋体"/>
        <family val="0"/>
      </rPr>
      <t>数据一致。</t>
    </r>
  </si>
  <si>
    <t>附表17：2021年度本级国有资本经营预算收入决算表</t>
  </si>
  <si>
    <t>2021年度本级国有资本经营预算收入决算表</t>
  </si>
  <si>
    <t>附表18：2021年度本级国有资本经营预算支出决算表</t>
  </si>
  <si>
    <t>2021年度本级国有资本经营预算支出决算表</t>
  </si>
  <si>
    <t>附表13：2021年度本级政府性基金预算支出决算表</t>
  </si>
  <si>
    <t>2021年度本级政府性基金预算支出决算表</t>
  </si>
  <si>
    <t>附表14：2021年度本级政府性基金对下转移支付决算表</t>
  </si>
  <si>
    <t>2021年度本级政府性基金对下转移支付决算表</t>
  </si>
  <si>
    <t>附表19：</t>
  </si>
  <si>
    <t>决算数为预算数的%</t>
  </si>
  <si>
    <t>一、城乡居民社会养老保险基金收入</t>
  </si>
  <si>
    <t xml:space="preserve">    其中：保险费收入</t>
  </si>
  <si>
    <t xml:space="preserve">          利息收入</t>
  </si>
  <si>
    <t xml:space="preserve">          财政补贴收入</t>
  </si>
  <si>
    <t xml:space="preserve">          转移收入</t>
  </si>
  <si>
    <t xml:space="preserve">          其他收入</t>
  </si>
  <si>
    <t>二、机关事业单位社会养老保险基金收入</t>
  </si>
  <si>
    <t>2021年度社会保险基金预算收入决算表</t>
  </si>
  <si>
    <t xml:space="preserve">          委托投资收益</t>
  </si>
  <si>
    <r>
      <t>附表2</t>
    </r>
    <r>
      <rPr>
        <sz val="12"/>
        <rFont val="宋体"/>
        <family val="0"/>
      </rPr>
      <t>0：</t>
    </r>
  </si>
  <si>
    <t>项　目</t>
  </si>
  <si>
    <t>一、城乡居民社会养老保险基金支出</t>
  </si>
  <si>
    <t xml:space="preserve">    其中：社会保险待遇支出</t>
  </si>
  <si>
    <t xml:space="preserve">          转移支出</t>
  </si>
  <si>
    <t xml:space="preserve">          上解支出</t>
  </si>
  <si>
    <t xml:space="preserve">          其他支出</t>
  </si>
  <si>
    <t>二、机关事业单位社会养老保险基金支出</t>
  </si>
  <si>
    <r>
      <t>2021</t>
    </r>
    <r>
      <rPr>
        <sz val="18"/>
        <color indexed="8"/>
        <rFont val="方正小标宋简体"/>
        <family val="4"/>
      </rPr>
      <t>年度社会保险基金预算支出决算表</t>
    </r>
  </si>
  <si>
    <r>
      <t>注：本县所辖乡镇作为一级预算部门管理，未单独编制政府预算，为此未区分本级与全辖，本表与附表19</t>
    </r>
    <r>
      <rPr>
        <sz val="12"/>
        <rFont val="宋体"/>
        <family val="0"/>
      </rPr>
      <t>数据一致。</t>
    </r>
  </si>
  <si>
    <t>附表21：</t>
  </si>
  <si>
    <t>附表21：2021年度本级社会保险基金预算收入决算表</t>
  </si>
  <si>
    <t>2021年度本级社会保险基金预算收入决算表</t>
  </si>
  <si>
    <r>
      <t>附表2</t>
    </r>
    <r>
      <rPr>
        <sz val="12"/>
        <rFont val="宋体"/>
        <family val="0"/>
      </rPr>
      <t>2</t>
    </r>
    <r>
      <rPr>
        <sz val="12"/>
        <rFont val="宋体"/>
        <family val="0"/>
      </rPr>
      <t>：</t>
    </r>
  </si>
  <si>
    <t>附表22：2021年度本级社会保险基金预算支出决算表</t>
  </si>
  <si>
    <t>2021年度本级社会保险基金预算支出决算表</t>
  </si>
  <si>
    <r>
      <t>注：本县所辖乡镇作为一级预算部门管理，未单独编制政府预算，为此未区分本级与全辖，本表与附表20</t>
    </r>
    <r>
      <rPr>
        <sz val="12"/>
        <rFont val="宋体"/>
        <family val="0"/>
      </rPr>
      <t>数据一致。</t>
    </r>
  </si>
  <si>
    <r>
      <t>附表2</t>
    </r>
    <r>
      <rPr>
        <sz val="12"/>
        <rFont val="宋体"/>
        <family val="0"/>
      </rPr>
      <t>3：</t>
    </r>
  </si>
  <si>
    <t>政府债务余额</t>
  </si>
  <si>
    <t>政府债务限额</t>
  </si>
  <si>
    <t>附表25：</t>
  </si>
  <si>
    <t>2021年度政府一般债务余额和限额情况表</t>
  </si>
  <si>
    <t>2.2021年新增一般债务额</t>
  </si>
  <si>
    <t>3.2021年偿还一般债务本金</t>
  </si>
  <si>
    <t>4.2021年末一般债务余额</t>
  </si>
  <si>
    <t>2．2021年新增一般债务限额</t>
  </si>
  <si>
    <t>3．2021年一般债务限额</t>
  </si>
  <si>
    <t>2021年度政府专项债务余额和限额情况表</t>
  </si>
  <si>
    <t>2.2021年新增专项债务额</t>
  </si>
  <si>
    <t>3.2021年偿还专项债务本金</t>
  </si>
  <si>
    <t>4.2021年末专项债务余额</t>
  </si>
  <si>
    <t>2．2021年新增专项债务限额</t>
  </si>
  <si>
    <t>3．2021年专项债务限额</t>
  </si>
  <si>
    <t>1.2020年末一般债务余额</t>
  </si>
  <si>
    <t>1．2020年一般债务限额</t>
  </si>
  <si>
    <t>1.2020年末专项债务余额</t>
  </si>
  <si>
    <t>1．2020年专项债务限额</t>
  </si>
  <si>
    <r>
      <t>附表2</t>
    </r>
    <r>
      <rPr>
        <sz val="12"/>
        <rFont val="宋体"/>
        <family val="0"/>
      </rPr>
      <t>4</t>
    </r>
    <r>
      <rPr>
        <sz val="12"/>
        <rFont val="宋体"/>
        <family val="0"/>
      </rPr>
      <t>：</t>
    </r>
  </si>
  <si>
    <t>备注：本县所辖乡镇作为一级预算部门管理，未单独编制政府预算，为此未区分本级与全辖，本表与附表23数据一致。</t>
  </si>
  <si>
    <t>附表26：</t>
  </si>
  <si>
    <t>备注：本县所辖乡镇作为一级预算部门管理，未单独编制政府预算，为此未区分本级与全辖，本表与附表25数据一致。</t>
  </si>
  <si>
    <t>附表24：2021年度本级政府一般债务余额和限额情况表</t>
  </si>
  <si>
    <t>2021年度本级政府一般债务余额和限额情况表</t>
  </si>
  <si>
    <t>附表26：2021年度本级政府专项债务余额和限额情况表</t>
  </si>
  <si>
    <t>2021年度本级政府专项债务余额和限额情况表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</si>
</sst>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 ;[Red]\-0\ "/>
    <numFmt numFmtId="179" formatCode="0.00_ "/>
    <numFmt numFmtId="180" formatCode="0.0_ "/>
    <numFmt numFmtId="181" formatCode="&quot;Yes&quot;;&quot;Yes&quot;;&quot;No&quot;"/>
    <numFmt numFmtId="182" formatCode="&quot;True&quot;;&quot;True&quot;;&quot;False&quot;"/>
    <numFmt numFmtId="183" formatCode="&quot;On&quot;;&quot;On&quot;;&quot;Off&quot;"/>
    <numFmt numFmtId="184" formatCode="[$€-2]\ #,##0.00_);[Red]\([$€-2]\ #,##0.00\)"/>
    <numFmt numFmtId="185" formatCode="#,##0_ "/>
  </numFmts>
  <fonts count="114">
    <font>
      <sz val="12"/>
      <name val="宋体"/>
      <family val="0"/>
    </font>
    <font>
      <sz val="11"/>
      <color indexed="8"/>
      <name val="宋体"/>
      <family val="0"/>
    </font>
    <font>
      <sz val="10"/>
      <name val="Arial"/>
      <family val="2"/>
    </font>
    <font>
      <b/>
      <sz val="18"/>
      <color indexed="8"/>
      <name val="方正小标宋简体"/>
      <family val="4"/>
    </font>
    <font>
      <sz val="12"/>
      <name val="Arial"/>
      <family val="2"/>
    </font>
    <font>
      <b/>
      <sz val="12"/>
      <name val="宋体"/>
      <family val="0"/>
    </font>
    <font>
      <b/>
      <sz val="12"/>
      <color indexed="8"/>
      <name val="宋体"/>
      <family val="0"/>
    </font>
    <font>
      <b/>
      <sz val="12"/>
      <name val="黑体"/>
      <family val="3"/>
    </font>
    <font>
      <sz val="12"/>
      <name val="黑体"/>
      <family val="3"/>
    </font>
    <font>
      <sz val="12"/>
      <color indexed="8"/>
      <name val="宋体"/>
      <family val="0"/>
    </font>
    <font>
      <b/>
      <sz val="18"/>
      <name val="方正小标宋简体"/>
      <family val="4"/>
    </font>
    <font>
      <b/>
      <sz val="12"/>
      <name val="Arial"/>
      <family val="2"/>
    </font>
    <font>
      <sz val="12"/>
      <name val="楷体_GB2312"/>
      <family val="3"/>
    </font>
    <font>
      <sz val="14"/>
      <name val="Arial"/>
      <family val="2"/>
    </font>
    <font>
      <b/>
      <sz val="14"/>
      <name val="Arial"/>
      <family val="2"/>
    </font>
    <font>
      <sz val="11"/>
      <name val="黑体"/>
      <family val="3"/>
    </font>
    <font>
      <sz val="11"/>
      <name val="宋体"/>
      <family val="0"/>
    </font>
    <font>
      <b/>
      <sz val="11"/>
      <name val="黑体"/>
      <family val="3"/>
    </font>
    <font>
      <b/>
      <sz val="10"/>
      <name val="黑体"/>
      <family val="3"/>
    </font>
    <font>
      <b/>
      <sz val="11"/>
      <name val="宋体"/>
      <family val="0"/>
    </font>
    <font>
      <b/>
      <sz val="12"/>
      <color indexed="8"/>
      <name val="黑体"/>
      <family val="3"/>
    </font>
    <font>
      <b/>
      <sz val="11"/>
      <color indexed="8"/>
      <name val="黑体"/>
      <family val="3"/>
    </font>
    <font>
      <sz val="11"/>
      <color indexed="8"/>
      <name val="黑体"/>
      <family val="3"/>
    </font>
    <font>
      <b/>
      <sz val="10"/>
      <name val="Arial"/>
      <family val="2"/>
    </font>
    <font>
      <sz val="12"/>
      <color indexed="8"/>
      <name val="黑体"/>
      <family val="3"/>
    </font>
    <font>
      <sz val="10"/>
      <name val="宋体"/>
      <family val="0"/>
    </font>
    <font>
      <sz val="10"/>
      <name val="Helv"/>
      <family val="2"/>
    </font>
    <font>
      <sz val="12"/>
      <name val="Helv"/>
      <family val="2"/>
    </font>
    <font>
      <sz val="12"/>
      <name val="Times New Roman"/>
      <family val="1"/>
    </font>
    <font>
      <sz val="9"/>
      <name val="宋体"/>
      <family val="0"/>
    </font>
    <font>
      <b/>
      <sz val="18"/>
      <name val="方正小标宋_GBK"/>
      <family val="0"/>
    </font>
    <font>
      <sz val="9"/>
      <name val="SimSun"/>
      <family val="0"/>
    </font>
    <font>
      <sz val="12"/>
      <color indexed="10"/>
      <name val="宋体"/>
      <family val="0"/>
    </font>
    <font>
      <sz val="18"/>
      <name val="方正小标宋简体"/>
      <family val="4"/>
    </font>
    <font>
      <sz val="11"/>
      <name val="楷体"/>
      <family val="3"/>
    </font>
    <font>
      <sz val="12"/>
      <name val="华文楷体"/>
      <family val="0"/>
    </font>
    <font>
      <b/>
      <sz val="14"/>
      <name val="宋体"/>
      <family val="0"/>
    </font>
    <font>
      <sz val="18"/>
      <color indexed="8"/>
      <name val="方正小标宋简体"/>
      <family val="4"/>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0"/>
      <color indexed="8"/>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0"/>
      <name val="宋体"/>
      <family val="0"/>
    </font>
    <font>
      <sz val="10"/>
      <color indexed="8"/>
      <name val="Arial"/>
      <family val="2"/>
    </font>
    <font>
      <sz val="8"/>
      <name val="宋体"/>
      <family val="0"/>
    </font>
    <font>
      <sz val="6"/>
      <name val="宋体"/>
      <family val="0"/>
    </font>
    <font>
      <sz val="11"/>
      <color indexed="8"/>
      <name val="楷体"/>
      <family val="3"/>
    </font>
    <font>
      <b/>
      <sz val="1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0000"/>
      <name val="Calibri"/>
      <family val="0"/>
    </font>
    <font>
      <sz val="12"/>
      <name val="Calibri"/>
      <family val="0"/>
    </font>
    <font>
      <sz val="10"/>
      <color rgb="FF000000"/>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2"/>
      <name val="Calibri"/>
      <family val="0"/>
    </font>
    <font>
      <sz val="11"/>
      <name val="Calibri"/>
      <family val="0"/>
    </font>
    <font>
      <b/>
      <sz val="11"/>
      <name val="Calibri"/>
      <family val="0"/>
    </font>
    <font>
      <b/>
      <sz val="10"/>
      <name val="Calibri"/>
      <family val="0"/>
    </font>
    <font>
      <sz val="10"/>
      <color theme="1"/>
      <name val="Arial"/>
      <family val="2"/>
    </font>
    <font>
      <sz val="11"/>
      <color theme="1"/>
      <name val="宋体"/>
      <family val="0"/>
    </font>
    <font>
      <sz val="12"/>
      <color theme="1"/>
      <name val="宋体"/>
      <family val="0"/>
    </font>
    <font>
      <b/>
      <sz val="12"/>
      <color theme="1"/>
      <name val="黑体"/>
      <family val="3"/>
    </font>
    <font>
      <b/>
      <sz val="12"/>
      <color indexed="8"/>
      <name val="Calibri"/>
      <family val="0"/>
    </font>
    <font>
      <sz val="12"/>
      <color theme="1"/>
      <name val="Calibri"/>
      <family val="0"/>
    </font>
    <font>
      <sz val="12"/>
      <color indexed="8"/>
      <name val="Calibri"/>
      <family val="0"/>
    </font>
    <font>
      <b/>
      <sz val="12"/>
      <color theme="1"/>
      <name val="Calibri"/>
      <family val="0"/>
    </font>
    <font>
      <b/>
      <sz val="11"/>
      <color indexed="8"/>
      <name val="Calibri"/>
      <family val="0"/>
    </font>
    <font>
      <sz val="11"/>
      <color indexed="8"/>
      <name val="Calibri"/>
      <family val="0"/>
    </font>
    <font>
      <b/>
      <sz val="12"/>
      <color theme="1"/>
      <name val="宋体"/>
      <family val="0"/>
    </font>
    <font>
      <sz val="12"/>
      <color theme="1"/>
      <name val="黑体"/>
      <family val="3"/>
    </font>
    <font>
      <sz val="10"/>
      <name val="Calibri"/>
      <family val="0"/>
    </font>
    <font>
      <sz val="8"/>
      <name val="Calibri"/>
      <family val="0"/>
    </font>
    <font>
      <sz val="10"/>
      <color theme="1"/>
      <name val="宋体"/>
      <family val="0"/>
    </font>
    <font>
      <sz val="6"/>
      <name val="Calibri"/>
      <family val="0"/>
    </font>
    <font>
      <sz val="12"/>
      <name val="Cambria"/>
      <family val="0"/>
    </font>
    <font>
      <sz val="11"/>
      <color rgb="FF000000"/>
      <name val="楷体"/>
      <family val="3"/>
    </font>
    <font>
      <b/>
      <sz val="11"/>
      <color rgb="FF000000"/>
      <name val="Calibri"/>
      <family val="0"/>
    </font>
    <font>
      <sz val="12"/>
      <color rgb="FF000000"/>
      <name val="Calibri"/>
      <family val="0"/>
    </font>
    <font>
      <b/>
      <sz val="12"/>
      <color rgb="FF000000"/>
      <name val="Calibri"/>
      <family val="0"/>
    </font>
    <font>
      <b/>
      <sz val="18"/>
      <color theme="1"/>
      <name val="方正小标宋简体"/>
      <family val="4"/>
    </font>
    <font>
      <sz val="11"/>
      <color theme="1"/>
      <name val="楷体"/>
      <family val="3"/>
    </font>
    <font>
      <sz val="18"/>
      <color rgb="FF000000"/>
      <name val="方正小标宋简体"/>
      <family val="4"/>
    </font>
    <font>
      <b/>
      <sz val="18"/>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s>
  <borders count="6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thin"/>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medium"/>
      <top style="thin"/>
      <bottom style="medium"/>
    </border>
    <border>
      <left style="medium"/>
      <right style="medium"/>
      <top>
        <color indexed="63"/>
      </top>
      <bottom style="thin"/>
    </border>
    <border>
      <left style="thin"/>
      <right style="medium"/>
      <top>
        <color indexed="63"/>
      </top>
      <bottom style="thin"/>
    </border>
    <border>
      <left style="medium"/>
      <right style="medium"/>
      <top style="thin"/>
      <bottom style="thin"/>
    </border>
    <border>
      <left style="thin"/>
      <right style="medium"/>
      <top style="thin"/>
      <bottom style="thin"/>
    </border>
    <border>
      <left style="medium"/>
      <right style="medium"/>
      <top style="thin"/>
      <bottom style="medium"/>
    </border>
    <border>
      <left>
        <color indexed="63"/>
      </left>
      <right style="medium"/>
      <top style="thin"/>
      <bottom style="thin"/>
    </border>
    <border>
      <left style="medium"/>
      <right>
        <color indexed="63"/>
      </right>
      <top style="thin"/>
      <bottom style="thin"/>
    </border>
    <border>
      <left>
        <color indexed="63"/>
      </left>
      <right style="medium"/>
      <top style="thin"/>
      <bottom style="medium"/>
    </border>
    <border>
      <left style="thin"/>
      <right style="medium"/>
      <top style="medium"/>
      <bottom style="medium"/>
    </border>
    <border>
      <left style="thin"/>
      <right style="medium"/>
      <top style="medium"/>
      <bottom style="thin"/>
    </border>
    <border>
      <left/>
      <right/>
      <top style="medium"/>
      <bottom style="medium"/>
    </border>
    <border>
      <left style="medium"/>
      <right style="medium"/>
      <top style="medium"/>
      <bottom style="thin"/>
    </border>
    <border>
      <left>
        <color indexed="63"/>
      </left>
      <right style="thin"/>
      <top/>
      <bottom style="thin"/>
    </border>
    <border>
      <left>
        <color indexed="63"/>
      </left>
      <right style="thin"/>
      <top style="thin"/>
      <bottom style="thin"/>
    </border>
    <border>
      <left>
        <color indexed="63"/>
      </left>
      <right style="medium"/>
      <top>
        <color indexed="63"/>
      </top>
      <bottom style="thin"/>
    </border>
    <border>
      <left style="medium"/>
      <right style="thin"/>
      <top style="thin"/>
      <bottom>
        <color indexed="63"/>
      </bottom>
    </border>
    <border>
      <left style="thin"/>
      <right style="medium"/>
      <top style="thin"/>
      <bottom>
        <color indexed="63"/>
      </bottom>
    </border>
    <border>
      <left/>
      <right style="thin"/>
      <top style="thin"/>
      <bottom>
        <color indexed="63"/>
      </bottom>
    </border>
    <border>
      <left style="thin"/>
      <right style="thin"/>
      <top style="thin"/>
      <bottom>
        <color indexed="63"/>
      </bottom>
    </border>
    <border>
      <left>
        <color indexed="63"/>
      </left>
      <right style="thin"/>
      <top style="medium"/>
      <bottom style="thin"/>
    </border>
    <border>
      <left style="thin"/>
      <right style="thin"/>
      <top style="medium"/>
      <bottom style="thin"/>
    </border>
    <border>
      <left>
        <color indexed="63"/>
      </left>
      <right style="medium"/>
      <top style="medium"/>
      <bottom style="thin"/>
    </border>
    <border>
      <left>
        <color indexed="63"/>
      </left>
      <right style="thin"/>
      <top style="thin"/>
      <bottom style="medium"/>
    </border>
    <border>
      <left style="medium"/>
      <right style="medium"/>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style="medium"/>
      <top style="medium"/>
      <bottom style="medium"/>
    </border>
    <border>
      <left/>
      <right style="medium"/>
      <top style="medium"/>
      <bottom style="medium"/>
    </border>
    <border>
      <left>
        <color indexed="63"/>
      </left>
      <right style="thin"/>
      <top style="medium"/>
      <bottom style="medium"/>
    </border>
    <border>
      <left style="thin"/>
      <right style="thin"/>
      <top style="medium"/>
      <bottom style="medium"/>
    </border>
    <border>
      <left style="medium"/>
      <right/>
      <top style="medium"/>
      <bottom>
        <color indexed="63"/>
      </bottom>
    </border>
    <border>
      <left style="medium"/>
      <right style="medium"/>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bottom/>
    </border>
    <border>
      <left style="medium"/>
      <right>
        <color indexed="63"/>
      </right>
      <top>
        <color indexed="63"/>
      </top>
      <bottom style="thin"/>
    </border>
    <border>
      <left style="medium"/>
      <right>
        <color indexed="63"/>
      </right>
      <top style="thin"/>
      <bottom style="medium"/>
    </border>
    <border>
      <left style="thin"/>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style="medium"/>
      <right/>
      <top style="medium"/>
      <bottom style="medium"/>
    </border>
    <border>
      <left style="medium"/>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medium"/>
      <bottom style="thin"/>
    </border>
  </borders>
  <cellStyleXfs count="85">
    <xf numFmtId="0" fontId="0" fillId="0" borderId="0">
      <alignment/>
      <protection/>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1" applyNumberFormat="0" applyFill="0" applyAlignment="0" applyProtection="0"/>
    <xf numFmtId="0" fontId="67" fillId="0" borderId="2" applyNumberFormat="0" applyFill="0" applyAlignment="0" applyProtection="0"/>
    <xf numFmtId="0" fontId="68" fillId="0" borderId="3" applyNumberFormat="0" applyFill="0" applyAlignment="0" applyProtection="0"/>
    <xf numFmtId="0" fontId="68" fillId="0" borderId="0" applyNumberFormat="0" applyFill="0" applyBorder="0" applyAlignment="0" applyProtection="0"/>
    <xf numFmtId="0" fontId="69" fillId="20" borderId="0" applyNumberFormat="0" applyBorder="0" applyAlignment="0" applyProtection="0"/>
    <xf numFmtId="0" fontId="70" fillId="0" borderId="0">
      <alignment/>
      <protection/>
    </xf>
    <xf numFmtId="0" fontId="71" fillId="0" borderId="0">
      <alignment vertical="center"/>
      <protection/>
    </xf>
    <xf numFmtId="0" fontId="71" fillId="0" borderId="0">
      <alignment/>
      <protection/>
    </xf>
    <xf numFmtId="0" fontId="71" fillId="0" borderId="0">
      <alignment/>
      <protection/>
    </xf>
    <xf numFmtId="0" fontId="0" fillId="0" borderId="0">
      <alignment/>
      <protection/>
    </xf>
    <xf numFmtId="0" fontId="71" fillId="0" borderId="0">
      <alignment vertical="center"/>
      <protection/>
    </xf>
    <xf numFmtId="0" fontId="70" fillId="0" borderId="0">
      <alignment vertical="center"/>
      <protection/>
    </xf>
    <xf numFmtId="0" fontId="71" fillId="0" borderId="0">
      <alignment/>
      <protection/>
    </xf>
    <xf numFmtId="0" fontId="71" fillId="0" borderId="0">
      <alignment/>
      <protection/>
    </xf>
    <xf numFmtId="0" fontId="72" fillId="0" borderId="0">
      <alignment/>
      <protection/>
    </xf>
    <xf numFmtId="0" fontId="72" fillId="0" borderId="0">
      <alignment/>
      <protection/>
    </xf>
    <xf numFmtId="0" fontId="0" fillId="0" borderId="0">
      <alignment vertical="center"/>
      <protection/>
    </xf>
    <xf numFmtId="0" fontId="71" fillId="0" borderId="0">
      <alignment/>
      <protection/>
    </xf>
    <xf numFmtId="0" fontId="71" fillId="0" borderId="0">
      <alignment/>
      <protection/>
    </xf>
    <xf numFmtId="0" fontId="71" fillId="0" borderId="0">
      <alignment vertical="center"/>
      <protection/>
    </xf>
    <xf numFmtId="0" fontId="71" fillId="0" borderId="0">
      <alignment/>
      <protection/>
    </xf>
    <xf numFmtId="0" fontId="71" fillId="0" borderId="0">
      <alignment/>
      <protection/>
    </xf>
    <xf numFmtId="0" fontId="71" fillId="0" borderId="0">
      <alignment vertical="center"/>
      <protection/>
    </xf>
    <xf numFmtId="0" fontId="71" fillId="0" borderId="0">
      <alignment vertical="center"/>
      <protection/>
    </xf>
    <xf numFmtId="0" fontId="73" fillId="0" borderId="0" applyNumberFormat="0" applyFill="0" applyBorder="0" applyAlignment="0" applyProtection="0"/>
    <xf numFmtId="0" fontId="74" fillId="21" borderId="0" applyNumberFormat="0" applyBorder="0" applyAlignment="0" applyProtection="0"/>
    <xf numFmtId="0" fontId="7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6" fillId="22" borderId="5" applyNumberFormat="0" applyAlignment="0" applyProtection="0"/>
    <xf numFmtId="0" fontId="77" fillId="23" borderId="6"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7" applyNumberFormat="0" applyFill="0" applyAlignment="0" applyProtection="0"/>
    <xf numFmtId="43" fontId="0" fillId="0" borderId="0" applyFont="0" applyFill="0" applyBorder="0" applyAlignment="0" applyProtection="0"/>
    <xf numFmtId="43" fontId="71" fillId="0" borderId="0" applyFont="0" applyFill="0" applyBorder="0" applyAlignment="0" applyProtection="0"/>
    <xf numFmtId="41" fontId="0" fillId="0" borderId="0" applyFont="0" applyFill="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81" fillId="30" borderId="0" applyNumberFormat="0" applyBorder="0" applyAlignment="0" applyProtection="0"/>
    <xf numFmtId="0" fontId="82" fillId="22" borderId="8" applyNumberFormat="0" applyAlignment="0" applyProtection="0"/>
    <xf numFmtId="0" fontId="83" fillId="31" borderId="5" applyNumberFormat="0" applyAlignment="0" applyProtection="0"/>
    <xf numFmtId="0" fontId="84" fillId="0" borderId="0" applyNumberFormat="0" applyFill="0" applyBorder="0" applyAlignment="0" applyProtection="0"/>
    <xf numFmtId="0" fontId="0" fillId="32" borderId="9" applyNumberFormat="0" applyFont="0" applyAlignment="0" applyProtection="0"/>
  </cellStyleXfs>
  <cellXfs count="664">
    <xf numFmtId="0" fontId="0" fillId="0" borderId="0" xfId="0" applyFont="1" applyAlignment="1">
      <alignment vertical="center"/>
    </xf>
    <xf numFmtId="0" fontId="2" fillId="0" borderId="0" xfId="0" applyFont="1" applyFill="1" applyAlignment="1">
      <alignment/>
    </xf>
    <xf numFmtId="0" fontId="0" fillId="0" borderId="0" xfId="0" applyFont="1" applyFill="1" applyAlignment="1">
      <alignment vertical="center"/>
    </xf>
    <xf numFmtId="0" fontId="2" fillId="0" borderId="0" xfId="0" applyFont="1" applyAlignment="1">
      <alignment/>
    </xf>
    <xf numFmtId="0" fontId="11" fillId="0" borderId="0" xfId="0" applyFont="1" applyBorder="1" applyAlignment="1">
      <alignment horizontal="center" vertical="center"/>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vertical="center"/>
    </xf>
    <xf numFmtId="0" fontId="0" fillId="0" borderId="0" xfId="0" applyFont="1" applyBorder="1" applyAlignment="1">
      <alignment vertical="center"/>
    </xf>
    <xf numFmtId="0" fontId="0" fillId="0" borderId="0" xfId="0" applyFont="1" applyAlignment="1">
      <alignment/>
    </xf>
    <xf numFmtId="0" fontId="0" fillId="0" borderId="0" xfId="0" applyFont="1" applyAlignment="1">
      <alignment horizontal="right" vertical="center"/>
    </xf>
    <xf numFmtId="0" fontId="5" fillId="0" borderId="10" xfId="0" applyFont="1" applyBorder="1" applyAlignment="1">
      <alignment horizontal="center" vertical="center"/>
    </xf>
    <xf numFmtId="0" fontId="7" fillId="0" borderId="11" xfId="0" applyFont="1" applyBorder="1" applyAlignment="1">
      <alignment vertical="center"/>
    </xf>
    <xf numFmtId="176" fontId="7" fillId="0" borderId="12" xfId="0" applyNumberFormat="1" applyFont="1" applyFill="1" applyBorder="1" applyAlignment="1">
      <alignment horizontal="center" vertical="center"/>
    </xf>
    <xf numFmtId="177" fontId="7" fillId="0" borderId="12" xfId="0" applyNumberFormat="1" applyFont="1" applyBorder="1" applyAlignment="1">
      <alignment horizontal="center" vertical="center"/>
    </xf>
    <xf numFmtId="0" fontId="7" fillId="0" borderId="13" xfId="0" applyFont="1" applyBorder="1" applyAlignment="1">
      <alignment vertical="center"/>
    </xf>
    <xf numFmtId="177" fontId="7" fillId="0" borderId="14" xfId="0" applyNumberFormat="1" applyFont="1" applyFill="1" applyBorder="1" applyAlignment="1">
      <alignment horizontal="center" vertical="center"/>
    </xf>
    <xf numFmtId="177" fontId="7" fillId="0" borderId="14" xfId="0" applyNumberFormat="1" applyFont="1" applyBorder="1" applyAlignment="1">
      <alignment horizontal="center" vertical="center"/>
    </xf>
    <xf numFmtId="176" fontId="7" fillId="0" borderId="14" xfId="0" applyNumberFormat="1" applyFont="1" applyFill="1" applyBorder="1" applyAlignment="1">
      <alignment horizontal="center" vertical="center"/>
    </xf>
    <xf numFmtId="0" fontId="0" fillId="0" borderId="13" xfId="0" applyFont="1" applyBorder="1" applyAlignment="1">
      <alignment horizontal="left" vertical="center" wrapText="1"/>
    </xf>
    <xf numFmtId="176" fontId="71" fillId="0" borderId="14" xfId="0" applyNumberFormat="1" applyFont="1" applyFill="1" applyBorder="1" applyAlignment="1">
      <alignment horizontal="center" vertical="center"/>
    </xf>
    <xf numFmtId="177" fontId="71" fillId="0" borderId="14" xfId="0" applyNumberFormat="1" applyFont="1" applyBorder="1" applyAlignment="1">
      <alignment horizontal="center" vertical="center"/>
    </xf>
    <xf numFmtId="0" fontId="5" fillId="0" borderId="15" xfId="0" applyFont="1" applyBorder="1" applyAlignment="1">
      <alignment horizontal="center" vertical="center"/>
    </xf>
    <xf numFmtId="176" fontId="85" fillId="0" borderId="16" xfId="0" applyNumberFormat="1" applyFont="1" applyFill="1" applyBorder="1" applyAlignment="1">
      <alignment horizontal="center" vertical="center"/>
    </xf>
    <xf numFmtId="176" fontId="85" fillId="0" borderId="16" xfId="0" applyNumberFormat="1" applyFont="1" applyBorder="1" applyAlignment="1">
      <alignment horizontal="center" vertical="center"/>
    </xf>
    <xf numFmtId="0" fontId="2" fillId="0" borderId="0" xfId="0" applyFont="1" applyAlignment="1">
      <alignment/>
    </xf>
    <xf numFmtId="0" fontId="7" fillId="0" borderId="17" xfId="0" applyFont="1" applyFill="1" applyBorder="1" applyAlignment="1">
      <alignment vertical="center"/>
    </xf>
    <xf numFmtId="0" fontId="0" fillId="0" borderId="13" xfId="0" applyNumberFormat="1" applyFont="1" applyFill="1" applyBorder="1" applyAlignment="1" applyProtection="1">
      <alignment horizontal="left" vertical="center"/>
      <protection/>
    </xf>
    <xf numFmtId="0" fontId="16" fillId="0" borderId="0" xfId="0" applyFont="1" applyAlignment="1">
      <alignment/>
    </xf>
    <xf numFmtId="0" fontId="17" fillId="0" borderId="0" xfId="0" applyFont="1" applyAlignment="1">
      <alignment/>
    </xf>
    <xf numFmtId="0" fontId="86" fillId="0" borderId="0" xfId="0" applyFont="1" applyAlignment="1">
      <alignment/>
    </xf>
    <xf numFmtId="0" fontId="18" fillId="0" borderId="0" xfId="0" applyFont="1" applyAlignment="1">
      <alignment/>
    </xf>
    <xf numFmtId="0" fontId="87" fillId="0" borderId="0" xfId="0" applyFont="1" applyAlignment="1">
      <alignment vertical="center"/>
    </xf>
    <xf numFmtId="0" fontId="19" fillId="0" borderId="0" xfId="0" applyFont="1" applyAlignment="1">
      <alignment vertical="center"/>
    </xf>
    <xf numFmtId="0" fontId="17" fillId="0" borderId="0" xfId="0" applyFont="1" applyAlignment="1">
      <alignment vertical="center"/>
    </xf>
    <xf numFmtId="0" fontId="88" fillId="0" borderId="0" xfId="0" applyFont="1" applyAlignment="1">
      <alignment/>
    </xf>
    <xf numFmtId="0" fontId="87" fillId="0" borderId="0" xfId="0" applyFont="1" applyFill="1" applyAlignment="1">
      <alignment vertical="center"/>
    </xf>
    <xf numFmtId="0" fontId="15" fillId="0" borderId="0" xfId="0" applyFont="1" applyFill="1" applyAlignment="1">
      <alignment vertical="center"/>
    </xf>
    <xf numFmtId="0" fontId="17" fillId="0" borderId="0" xfId="0" applyFont="1" applyFill="1" applyAlignment="1">
      <alignment vertical="center"/>
    </xf>
    <xf numFmtId="0" fontId="86" fillId="0" borderId="0" xfId="0" applyFont="1" applyFill="1" applyAlignment="1">
      <alignment vertical="center"/>
    </xf>
    <xf numFmtId="180" fontId="2" fillId="0" borderId="0" xfId="0" applyNumberFormat="1" applyFont="1" applyAlignment="1">
      <alignment/>
    </xf>
    <xf numFmtId="0" fontId="89" fillId="0" borderId="0" xfId="0" applyFont="1" applyAlignment="1">
      <alignment/>
    </xf>
    <xf numFmtId="0" fontId="1" fillId="0" borderId="0" xfId="0" applyFont="1" applyAlignment="1">
      <alignment vertical="center" wrapText="1"/>
    </xf>
    <xf numFmtId="180" fontId="1" fillId="0" borderId="0" xfId="0" applyNumberFormat="1" applyFont="1" applyAlignment="1">
      <alignment vertical="center" wrapText="1"/>
    </xf>
    <xf numFmtId="0" fontId="90" fillId="0" borderId="0" xfId="0" applyFont="1" applyAlignment="1">
      <alignment vertical="center" wrapText="1"/>
    </xf>
    <xf numFmtId="0" fontId="6" fillId="0" borderId="15" xfId="0" applyFont="1" applyBorder="1" applyAlignment="1">
      <alignment horizontal="center" vertical="center" wrapText="1"/>
    </xf>
    <xf numFmtId="180" fontId="6" fillId="0" borderId="16" xfId="0" applyNumberFormat="1" applyFont="1" applyBorder="1" applyAlignment="1">
      <alignment horizontal="center" vertical="center" wrapText="1"/>
    </xf>
    <xf numFmtId="0" fontId="91" fillId="0" borderId="16" xfId="0" applyFont="1" applyBorder="1" applyAlignment="1">
      <alignment horizontal="center" vertical="center" wrapText="1"/>
    </xf>
    <xf numFmtId="180" fontId="9" fillId="0" borderId="18" xfId="0" applyNumberFormat="1" applyFont="1" applyBorder="1" applyAlignment="1">
      <alignment horizontal="center" vertical="center" wrapText="1"/>
    </xf>
    <xf numFmtId="0" fontId="20" fillId="0" borderId="19" xfId="0" applyFont="1" applyBorder="1" applyAlignment="1">
      <alignment horizontal="left" vertical="center" shrinkToFit="1"/>
    </xf>
    <xf numFmtId="177" fontId="7" fillId="0" borderId="11" xfId="0" applyNumberFormat="1" applyFont="1" applyBorder="1" applyAlignment="1">
      <alignment vertical="center"/>
    </xf>
    <xf numFmtId="0" fontId="92" fillId="0" borderId="12" xfId="0" applyFont="1" applyBorder="1" applyAlignment="1">
      <alignment horizontal="center" vertical="center" wrapText="1"/>
    </xf>
    <xf numFmtId="180" fontId="20" fillId="0" borderId="12" xfId="0" applyNumberFormat="1" applyFont="1" applyBorder="1" applyAlignment="1">
      <alignment horizontal="center" vertical="center" wrapText="1"/>
    </xf>
    <xf numFmtId="180" fontId="20" fillId="0" borderId="20" xfId="0" applyNumberFormat="1" applyFont="1" applyBorder="1" applyAlignment="1">
      <alignment horizontal="center" vertical="center" wrapText="1"/>
    </xf>
    <xf numFmtId="0" fontId="93" fillId="0" borderId="21" xfId="0" applyFont="1" applyBorder="1" applyAlignment="1">
      <alignment horizontal="left" vertical="center" shrinkToFit="1"/>
    </xf>
    <xf numFmtId="177" fontId="85" fillId="0" borderId="13" xfId="0" applyNumberFormat="1" applyFont="1" applyBorder="1" applyAlignment="1">
      <alignment vertical="center"/>
    </xf>
    <xf numFmtId="0" fontId="94" fillId="0" borderId="14" xfId="0" applyFont="1" applyBorder="1" applyAlignment="1">
      <alignment vertical="center" wrapText="1"/>
    </xf>
    <xf numFmtId="180" fontId="85" fillId="0" borderId="14" xfId="0" applyNumberFormat="1" applyFont="1" applyBorder="1" applyAlignment="1">
      <alignment vertical="center"/>
    </xf>
    <xf numFmtId="180" fontId="95" fillId="0" borderId="22" xfId="0" applyNumberFormat="1" applyFont="1" applyBorder="1" applyAlignment="1">
      <alignment vertical="center" wrapText="1"/>
    </xf>
    <xf numFmtId="0" fontId="9" fillId="0" borderId="21" xfId="0" applyFont="1" applyBorder="1" applyAlignment="1">
      <alignment horizontal="left" vertical="center" shrinkToFit="1"/>
    </xf>
    <xf numFmtId="177" fontId="0" fillId="0" borderId="13" xfId="0" applyNumberFormat="1" applyFont="1" applyFill="1" applyBorder="1" applyAlignment="1" applyProtection="1">
      <alignment horizontal="right" vertical="center"/>
      <protection/>
    </xf>
    <xf numFmtId="0" fontId="91" fillId="0" borderId="14" xfId="0" applyFont="1" applyBorder="1" applyAlignment="1">
      <alignment vertical="center" wrapText="1"/>
    </xf>
    <xf numFmtId="180" fontId="9" fillId="0" borderId="14" xfId="0" applyNumberFormat="1" applyFont="1" applyBorder="1" applyAlignment="1">
      <alignment vertical="center" wrapText="1"/>
    </xf>
    <xf numFmtId="180" fontId="9" fillId="0" borderId="22" xfId="0" applyNumberFormat="1" applyFont="1" applyBorder="1" applyAlignment="1">
      <alignment vertical="center" wrapText="1"/>
    </xf>
    <xf numFmtId="0" fontId="20" fillId="0" borderId="21" xfId="0" applyFont="1" applyBorder="1" applyAlignment="1">
      <alignment horizontal="left" vertical="center" shrinkToFit="1"/>
    </xf>
    <xf numFmtId="177" fontId="7" fillId="0" borderId="13" xfId="0" applyNumberFormat="1" applyFont="1" applyBorder="1" applyAlignment="1">
      <alignment vertical="center"/>
    </xf>
    <xf numFmtId="177" fontId="92" fillId="0" borderId="14" xfId="0" applyNumberFormat="1" applyFont="1" applyBorder="1" applyAlignment="1">
      <alignment vertical="center"/>
    </xf>
    <xf numFmtId="180" fontId="20" fillId="0" borderId="14" xfId="0" applyNumberFormat="1" applyFont="1" applyBorder="1" applyAlignment="1">
      <alignment horizontal="center" vertical="center" wrapText="1"/>
    </xf>
    <xf numFmtId="180" fontId="7" fillId="0" borderId="22" xfId="0" applyNumberFormat="1" applyFont="1" applyBorder="1" applyAlignment="1">
      <alignment vertical="center"/>
    </xf>
    <xf numFmtId="177" fontId="96" fillId="0" borderId="14" xfId="0" applyNumberFormat="1" applyFont="1" applyBorder="1" applyAlignment="1">
      <alignment vertical="center"/>
    </xf>
    <xf numFmtId="180" fontId="85" fillId="0" borderId="22" xfId="0" applyNumberFormat="1" applyFont="1" applyBorder="1" applyAlignment="1">
      <alignment vertical="center"/>
    </xf>
    <xf numFmtId="177" fontId="91" fillId="0" borderId="14" xfId="0" applyNumberFormat="1" applyFont="1" applyBorder="1" applyAlignment="1">
      <alignment vertical="center"/>
    </xf>
    <xf numFmtId="180" fontId="0" fillId="0" borderId="14" xfId="0" applyNumberFormat="1" applyFont="1" applyBorder="1" applyAlignment="1">
      <alignment vertical="center"/>
    </xf>
    <xf numFmtId="180" fontId="0" fillId="0" borderId="22" xfId="0" applyNumberFormat="1" applyFont="1" applyBorder="1" applyAlignment="1">
      <alignment vertical="center"/>
    </xf>
    <xf numFmtId="177" fontId="0" fillId="0" borderId="13" xfId="0" applyNumberFormat="1" applyFont="1" applyBorder="1" applyAlignment="1">
      <alignment vertical="center"/>
    </xf>
    <xf numFmtId="180" fontId="7" fillId="0" borderId="14" xfId="0" applyNumberFormat="1" applyFont="1" applyBorder="1" applyAlignment="1">
      <alignment vertical="center"/>
    </xf>
    <xf numFmtId="0" fontId="7" fillId="0" borderId="21" xfId="0" applyNumberFormat="1" applyFont="1" applyFill="1" applyBorder="1" applyAlignment="1" applyProtection="1">
      <alignment horizontal="left" vertical="center"/>
      <protection/>
    </xf>
    <xf numFmtId="180" fontId="7" fillId="0" borderId="22" xfId="0" applyNumberFormat="1" applyFont="1" applyBorder="1" applyAlignment="1">
      <alignment vertical="center" shrinkToFit="1"/>
    </xf>
    <xf numFmtId="0" fontId="0" fillId="0" borderId="21" xfId="0" applyNumberFormat="1" applyFont="1" applyFill="1" applyBorder="1" applyAlignment="1" applyProtection="1">
      <alignment horizontal="left" vertical="center"/>
      <protection/>
    </xf>
    <xf numFmtId="177" fontId="85" fillId="0" borderId="13" xfId="0" applyNumberFormat="1" applyFont="1" applyFill="1" applyBorder="1" applyAlignment="1">
      <alignment vertical="center"/>
    </xf>
    <xf numFmtId="177" fontId="96" fillId="0" borderId="14" xfId="0" applyNumberFormat="1" applyFont="1" applyFill="1" applyBorder="1" applyAlignment="1">
      <alignment vertical="center"/>
    </xf>
    <xf numFmtId="180" fontId="85" fillId="0" borderId="14" xfId="0" applyNumberFormat="1" applyFont="1" applyFill="1" applyBorder="1" applyAlignment="1">
      <alignment vertical="center"/>
    </xf>
    <xf numFmtId="180" fontId="85" fillId="0" borderId="22" xfId="0" applyNumberFormat="1" applyFont="1" applyFill="1" applyBorder="1" applyAlignment="1">
      <alignment vertical="center"/>
    </xf>
    <xf numFmtId="0" fontId="95" fillId="0" borderId="21" xfId="0" applyFont="1" applyFill="1" applyBorder="1" applyAlignment="1">
      <alignment horizontal="left" vertical="center" shrinkToFit="1"/>
    </xf>
    <xf numFmtId="177" fontId="71" fillId="0" borderId="13" xfId="0" applyNumberFormat="1" applyFont="1" applyFill="1" applyBorder="1" applyAlignment="1">
      <alignment vertical="center"/>
    </xf>
    <xf numFmtId="177" fontId="94" fillId="0" borderId="14" xfId="0" applyNumberFormat="1" applyFont="1" applyFill="1" applyBorder="1" applyAlignment="1">
      <alignment vertical="center"/>
    </xf>
    <xf numFmtId="180" fontId="71" fillId="0" borderId="14" xfId="0" applyNumberFormat="1" applyFont="1" applyFill="1" applyBorder="1" applyAlignment="1">
      <alignment vertical="center"/>
    </xf>
    <xf numFmtId="180" fontId="8" fillId="0" borderId="22" xfId="0" applyNumberFormat="1" applyFont="1" applyFill="1" applyBorder="1" applyAlignment="1">
      <alignment vertical="center"/>
    </xf>
    <xf numFmtId="177" fontId="7" fillId="0" borderId="13" xfId="0" applyNumberFormat="1" applyFont="1" applyFill="1" applyBorder="1" applyAlignment="1">
      <alignment vertical="center"/>
    </xf>
    <xf numFmtId="177" fontId="92" fillId="0" borderId="14" xfId="0" applyNumberFormat="1" applyFont="1" applyFill="1" applyBorder="1" applyAlignment="1">
      <alignment vertical="center"/>
    </xf>
    <xf numFmtId="180" fontId="7" fillId="0" borderId="14" xfId="0" applyNumberFormat="1" applyFont="1" applyFill="1" applyBorder="1" applyAlignment="1">
      <alignment vertical="center"/>
    </xf>
    <xf numFmtId="180" fontId="7" fillId="0" borderId="22" xfId="0" applyNumberFormat="1" applyFont="1" applyFill="1" applyBorder="1" applyAlignment="1">
      <alignment vertical="center"/>
    </xf>
    <xf numFmtId="180" fontId="71" fillId="0" borderId="22" xfId="0" applyNumberFormat="1" applyFont="1" applyFill="1" applyBorder="1" applyAlignment="1">
      <alignment vertical="center"/>
    </xf>
    <xf numFmtId="0" fontId="20" fillId="0" borderId="19" xfId="0" applyFont="1" applyBorder="1" applyAlignment="1">
      <alignment horizontal="center" vertical="center" wrapText="1"/>
    </xf>
    <xf numFmtId="0" fontId="93" fillId="0" borderId="21" xfId="0" applyFont="1" applyBorder="1" applyAlignment="1">
      <alignment horizontal="center" vertical="center" wrapText="1"/>
    </xf>
    <xf numFmtId="0" fontId="9" fillId="0" borderId="21" xfId="0" applyFont="1" applyBorder="1" applyAlignment="1">
      <alignment horizontal="center" vertical="center" wrapText="1"/>
    </xf>
    <xf numFmtId="0" fontId="21" fillId="0" borderId="21" xfId="0" applyFont="1" applyBorder="1" applyAlignment="1">
      <alignment vertical="center" wrapText="1"/>
    </xf>
    <xf numFmtId="0" fontId="97" fillId="0" borderId="21" xfId="0" applyFont="1" applyBorder="1" applyAlignment="1">
      <alignment vertical="center" wrapText="1"/>
    </xf>
    <xf numFmtId="0" fontId="1" fillId="0" borderId="21" xfId="0" applyFont="1" applyBorder="1" applyAlignment="1">
      <alignment vertical="center" wrapText="1"/>
    </xf>
    <xf numFmtId="0" fontId="97" fillId="0" borderId="21" xfId="0" applyFont="1" applyFill="1" applyBorder="1" applyAlignment="1">
      <alignment vertical="center" wrapText="1"/>
    </xf>
    <xf numFmtId="0" fontId="22" fillId="0" borderId="21" xfId="0" applyFont="1" applyFill="1" applyBorder="1" applyAlignment="1">
      <alignment vertical="center" wrapText="1"/>
    </xf>
    <xf numFmtId="0" fontId="21" fillId="0" borderId="21" xfId="0" applyFont="1" applyFill="1" applyBorder="1" applyAlignment="1">
      <alignment vertical="center" wrapText="1"/>
    </xf>
    <xf numFmtId="0" fontId="98" fillId="0" borderId="21" xfId="0" applyFont="1" applyFill="1" applyBorder="1" applyAlignment="1">
      <alignment vertical="center" wrapText="1"/>
    </xf>
    <xf numFmtId="0" fontId="20" fillId="0" borderId="23" xfId="0" applyFont="1" applyBorder="1" applyAlignment="1">
      <alignment horizontal="center" vertical="center" shrinkToFit="1"/>
    </xf>
    <xf numFmtId="177" fontId="7" fillId="0" borderId="15" xfId="0" applyNumberFormat="1" applyFont="1" applyBorder="1" applyAlignment="1">
      <alignment vertical="center"/>
    </xf>
    <xf numFmtId="177" fontId="7" fillId="0" borderId="18" xfId="0" applyNumberFormat="1" applyFont="1" applyBorder="1" applyAlignment="1">
      <alignment vertical="center"/>
    </xf>
    <xf numFmtId="180" fontId="7" fillId="0" borderId="16" xfId="0" applyNumberFormat="1" applyFont="1" applyBorder="1" applyAlignment="1">
      <alignment vertical="center"/>
    </xf>
    <xf numFmtId="177" fontId="92" fillId="0" borderId="16" xfId="0" applyNumberFormat="1" applyFont="1" applyBorder="1" applyAlignment="1">
      <alignment vertical="center"/>
    </xf>
    <xf numFmtId="180" fontId="7" fillId="0" borderId="18" xfId="0" applyNumberFormat="1" applyFont="1" applyBorder="1" applyAlignment="1">
      <alignment vertical="center"/>
    </xf>
    <xf numFmtId="0" fontId="21" fillId="0" borderId="23" xfId="0" applyFont="1" applyBorder="1" applyAlignment="1">
      <alignment vertical="center" wrapText="1"/>
    </xf>
    <xf numFmtId="0" fontId="5" fillId="0" borderId="0" xfId="0" applyFont="1" applyAlignment="1">
      <alignment/>
    </xf>
    <xf numFmtId="0" fontId="16" fillId="0" borderId="0" xfId="0" applyFont="1" applyAlignment="1">
      <alignment vertical="center"/>
    </xf>
    <xf numFmtId="0" fontId="23" fillId="0" borderId="0" xfId="0" applyFont="1" applyAlignment="1">
      <alignment/>
    </xf>
    <xf numFmtId="0" fontId="2" fillId="0" borderId="0" xfId="0" applyFont="1" applyFill="1" applyAlignment="1">
      <alignment vertical="center"/>
    </xf>
    <xf numFmtId="0" fontId="2" fillId="0" borderId="0" xfId="0" applyFont="1" applyAlignment="1">
      <alignment vertical="center"/>
    </xf>
    <xf numFmtId="179" fontId="5" fillId="0" borderId="15" xfId="0" applyNumberFormat="1" applyFont="1" applyFill="1" applyBorder="1" applyAlignment="1">
      <alignment horizontal="center" vertical="center" wrapText="1"/>
    </xf>
    <xf numFmtId="179" fontId="5" fillId="0" borderId="16" xfId="0" applyNumberFormat="1" applyFont="1" applyBorder="1" applyAlignment="1">
      <alignment horizontal="center" vertical="center" wrapText="1"/>
    </xf>
    <xf numFmtId="179" fontId="5" fillId="0" borderId="18" xfId="0" applyNumberFormat="1" applyFont="1" applyBorder="1" applyAlignment="1">
      <alignment horizontal="center" vertical="center" wrapText="1"/>
    </xf>
    <xf numFmtId="0" fontId="0" fillId="0" borderId="21" xfId="0" applyFont="1" applyFill="1" applyBorder="1" applyAlignment="1">
      <alignment horizontal="left" vertical="center"/>
    </xf>
    <xf numFmtId="177" fontId="0" fillId="0" borderId="14" xfId="0" applyNumberFormat="1" applyFont="1" applyBorder="1" applyAlignment="1">
      <alignment vertical="center"/>
    </xf>
    <xf numFmtId="177" fontId="0" fillId="0" borderId="13" xfId="0" applyNumberFormat="1" applyFont="1" applyFill="1" applyBorder="1" applyAlignment="1">
      <alignment vertical="center"/>
    </xf>
    <xf numFmtId="0" fontId="16" fillId="0" borderId="24" xfId="0" applyFont="1" applyBorder="1" applyAlignment="1">
      <alignment vertical="center"/>
    </xf>
    <xf numFmtId="177" fontId="0" fillId="0" borderId="25" xfId="0" applyNumberFormat="1" applyFont="1" applyFill="1" applyBorder="1" applyAlignment="1">
      <alignment horizontal="right" vertical="center"/>
    </xf>
    <xf numFmtId="177" fontId="5" fillId="0" borderId="16" xfId="0" applyNumberFormat="1" applyFont="1" applyBorder="1" applyAlignment="1">
      <alignment horizontal="right" vertical="center"/>
    </xf>
    <xf numFmtId="177" fontId="5" fillId="0" borderId="15" xfId="0" applyNumberFormat="1" applyFont="1" applyFill="1" applyBorder="1" applyAlignment="1">
      <alignment horizontal="right" vertical="center"/>
    </xf>
    <xf numFmtId="180" fontId="5" fillId="0" borderId="16" xfId="0" applyNumberFormat="1" applyFont="1" applyBorder="1" applyAlignment="1">
      <alignment vertical="center"/>
    </xf>
    <xf numFmtId="180" fontId="5" fillId="0" borderId="18" xfId="0" applyNumberFormat="1" applyFont="1" applyBorder="1" applyAlignment="1">
      <alignment vertical="center"/>
    </xf>
    <xf numFmtId="0" fontId="23" fillId="0" borderId="26" xfId="0" applyFont="1" applyBorder="1" applyAlignment="1">
      <alignment/>
    </xf>
    <xf numFmtId="0" fontId="5" fillId="0" borderId="0" xfId="0" applyFont="1" applyAlignment="1">
      <alignment horizontal="center" vertical="center"/>
    </xf>
    <xf numFmtId="0" fontId="7" fillId="0" borderId="0" xfId="0" applyFont="1" applyAlignment="1">
      <alignment vertical="center"/>
    </xf>
    <xf numFmtId="0" fontId="5" fillId="0" borderId="27" xfId="0" applyFont="1" applyBorder="1" applyAlignment="1">
      <alignment horizontal="center" vertical="center"/>
    </xf>
    <xf numFmtId="177" fontId="7" fillId="0" borderId="20" xfId="0" applyNumberFormat="1" applyFont="1" applyBorder="1" applyAlignment="1">
      <alignment vertical="center"/>
    </xf>
    <xf numFmtId="0" fontId="0" fillId="0" borderId="13" xfId="0" applyFont="1" applyBorder="1" applyAlignment="1">
      <alignment vertical="center"/>
    </xf>
    <xf numFmtId="177" fontId="0" fillId="0" borderId="22" xfId="0" applyNumberFormat="1" applyFont="1" applyBorder="1" applyAlignment="1">
      <alignment vertical="center"/>
    </xf>
    <xf numFmtId="177" fontId="7" fillId="0" borderId="22" xfId="0" applyNumberFormat="1" applyFont="1" applyBorder="1" applyAlignment="1">
      <alignment vertical="center"/>
    </xf>
    <xf numFmtId="177" fontId="71" fillId="0" borderId="22" xfId="0" applyNumberFormat="1" applyFont="1" applyBorder="1" applyAlignment="1">
      <alignment vertical="center"/>
    </xf>
    <xf numFmtId="0" fontId="0" fillId="0" borderId="13" xfId="0" applyFont="1" applyFill="1" applyBorder="1" applyAlignment="1">
      <alignment vertical="center"/>
    </xf>
    <xf numFmtId="0" fontId="7" fillId="0" borderId="15" xfId="0" applyFont="1" applyBorder="1" applyAlignment="1">
      <alignment horizontal="center" vertical="center"/>
    </xf>
    <xf numFmtId="0" fontId="5" fillId="0" borderId="0" xfId="0" applyFont="1" applyFill="1" applyAlignment="1">
      <alignment vertical="center"/>
    </xf>
    <xf numFmtId="0" fontId="85" fillId="0" borderId="0" xfId="0" applyFont="1" applyFill="1" applyAlignment="1">
      <alignment vertical="center"/>
    </xf>
    <xf numFmtId="0" fontId="0" fillId="0" borderId="0" xfId="0" applyAlignment="1">
      <alignment/>
    </xf>
    <xf numFmtId="0" fontId="0" fillId="0" borderId="0" xfId="0" applyAlignment="1">
      <alignment horizontal="right" vertical="center"/>
    </xf>
    <xf numFmtId="0" fontId="5" fillId="0" borderId="17" xfId="0" applyNumberFormat="1" applyFont="1" applyFill="1" applyBorder="1" applyAlignment="1" applyProtection="1">
      <alignment horizontal="center" vertical="center" wrapText="1"/>
      <protection/>
    </xf>
    <xf numFmtId="0" fontId="5" fillId="0" borderId="28" xfId="0" applyNumberFormat="1" applyFont="1" applyFill="1" applyBorder="1" applyAlignment="1" applyProtection="1">
      <alignment horizontal="center" vertical="center"/>
      <protection/>
    </xf>
    <xf numFmtId="177" fontId="0" fillId="0" borderId="22" xfId="0" applyNumberFormat="1" applyFont="1" applyFill="1" applyBorder="1" applyAlignment="1" applyProtection="1">
      <alignment horizontal="right" vertical="center"/>
      <protection/>
    </xf>
    <xf numFmtId="0" fontId="85" fillId="0" borderId="15" xfId="0" applyNumberFormat="1" applyFont="1" applyFill="1" applyBorder="1" applyAlignment="1" applyProtection="1">
      <alignment horizontal="center" vertical="center"/>
      <protection/>
    </xf>
    <xf numFmtId="177" fontId="85" fillId="0" borderId="18" xfId="0" applyNumberFormat="1" applyFont="1" applyBorder="1" applyAlignment="1">
      <alignment vertical="center"/>
    </xf>
    <xf numFmtId="0" fontId="0" fillId="0" borderId="0" xfId="0" applyFill="1" applyAlignment="1">
      <alignment/>
    </xf>
    <xf numFmtId="0" fontId="6" fillId="0" borderId="13" xfId="0" applyFont="1" applyFill="1" applyBorder="1" applyAlignment="1">
      <alignment vertical="center"/>
    </xf>
    <xf numFmtId="0" fontId="92" fillId="0" borderId="0" xfId="0" applyFont="1" applyFill="1" applyAlignment="1">
      <alignment vertical="center"/>
    </xf>
    <xf numFmtId="0" fontId="99" fillId="0" borderId="0" xfId="0" applyFont="1" applyFill="1" applyAlignment="1">
      <alignment vertical="center"/>
    </xf>
    <xf numFmtId="0" fontId="100" fillId="0" borderId="0" xfId="0" applyFont="1" applyFill="1" applyAlignment="1">
      <alignment vertical="center"/>
    </xf>
    <xf numFmtId="0" fontId="91" fillId="0" borderId="0" xfId="0" applyFont="1" applyFill="1" applyAlignment="1">
      <alignment vertical="center"/>
    </xf>
    <xf numFmtId="176" fontId="91" fillId="0" borderId="0" xfId="0" applyNumberFormat="1" applyFont="1" applyFill="1" applyAlignment="1">
      <alignment vertical="center"/>
    </xf>
    <xf numFmtId="180" fontId="91" fillId="0" borderId="0" xfId="0" applyNumberFormat="1" applyFont="1" applyFill="1" applyAlignment="1">
      <alignment vertical="center"/>
    </xf>
    <xf numFmtId="0" fontId="90" fillId="0" borderId="0" xfId="0" applyFont="1" applyFill="1" applyAlignment="1">
      <alignment vertical="center" wrapText="1"/>
    </xf>
    <xf numFmtId="176" fontId="90" fillId="0" borderId="0" xfId="0" applyNumberFormat="1" applyFont="1" applyFill="1" applyAlignment="1">
      <alignment vertical="center" wrapText="1"/>
    </xf>
    <xf numFmtId="176" fontId="91" fillId="0" borderId="0" xfId="0" applyNumberFormat="1" applyFont="1" applyFill="1" applyAlignment="1">
      <alignment vertical="center" wrapText="1"/>
    </xf>
    <xf numFmtId="176" fontId="91" fillId="0" borderId="29" xfId="0" applyNumberFormat="1" applyFont="1" applyFill="1" applyBorder="1" applyAlignment="1">
      <alignment horizontal="center" vertical="center" wrapText="1"/>
    </xf>
    <xf numFmtId="180" fontId="91" fillId="0" borderId="27" xfId="0" applyNumberFormat="1" applyFont="1" applyFill="1" applyBorder="1" applyAlignment="1">
      <alignment horizontal="center" vertical="center" wrapText="1"/>
    </xf>
    <xf numFmtId="176" fontId="91" fillId="0" borderId="10" xfId="0" applyNumberFormat="1" applyFont="1" applyFill="1" applyBorder="1" applyAlignment="1">
      <alignment horizontal="center" vertical="center" wrapText="1"/>
    </xf>
    <xf numFmtId="0" fontId="92" fillId="0" borderId="30" xfId="0" applyFont="1" applyFill="1" applyBorder="1" applyAlignment="1">
      <alignment horizontal="left" vertical="center" shrinkToFit="1"/>
    </xf>
    <xf numFmtId="176" fontId="92" fillId="0" borderId="11" xfId="0" applyNumberFormat="1" applyFont="1" applyFill="1" applyBorder="1" applyAlignment="1">
      <alignment vertical="center"/>
    </xf>
    <xf numFmtId="176" fontId="92" fillId="0" borderId="20" xfId="0" applyNumberFormat="1" applyFont="1" applyFill="1" applyBorder="1" applyAlignment="1">
      <alignment vertical="center"/>
    </xf>
    <xf numFmtId="176" fontId="92" fillId="0" borderId="31" xfId="0" applyNumberFormat="1" applyFont="1" applyFill="1" applyBorder="1" applyAlignment="1">
      <alignment vertical="center"/>
    </xf>
    <xf numFmtId="180" fontId="92" fillId="0" borderId="12" xfId="0" applyNumberFormat="1" applyFont="1" applyFill="1" applyBorder="1" applyAlignment="1">
      <alignment vertical="center"/>
    </xf>
    <xf numFmtId="176" fontId="92" fillId="0" borderId="12" xfId="0" applyNumberFormat="1" applyFont="1" applyFill="1" applyBorder="1" applyAlignment="1">
      <alignment vertical="center"/>
    </xf>
    <xf numFmtId="180" fontId="92" fillId="0" borderId="20" xfId="0" applyNumberFormat="1" applyFont="1" applyFill="1" applyBorder="1" applyAlignment="1">
      <alignment vertical="center"/>
    </xf>
    <xf numFmtId="0" fontId="99" fillId="0" borderId="21" xfId="0" applyFont="1" applyFill="1" applyBorder="1" applyAlignment="1">
      <alignment horizontal="left" vertical="center" shrinkToFit="1"/>
    </xf>
    <xf numFmtId="176" fontId="99" fillId="0" borderId="13" xfId="0" applyNumberFormat="1" applyFont="1" applyFill="1" applyBorder="1" applyAlignment="1">
      <alignment vertical="center"/>
    </xf>
    <xf numFmtId="176" fontId="99" fillId="0" borderId="22" xfId="0" applyNumberFormat="1" applyFont="1" applyFill="1" applyBorder="1" applyAlignment="1">
      <alignment vertical="center"/>
    </xf>
    <xf numFmtId="176" fontId="99" fillId="0" borderId="32" xfId="0" applyNumberFormat="1" applyFont="1" applyFill="1" applyBorder="1" applyAlignment="1">
      <alignment vertical="center"/>
    </xf>
    <xf numFmtId="180" fontId="92" fillId="0" borderId="14" xfId="0" applyNumberFormat="1" applyFont="1" applyFill="1" applyBorder="1" applyAlignment="1">
      <alignment vertical="center" wrapText="1"/>
    </xf>
    <xf numFmtId="176" fontId="99" fillId="0" borderId="14" xfId="0" applyNumberFormat="1" applyFont="1" applyFill="1" applyBorder="1" applyAlignment="1">
      <alignment vertical="center"/>
    </xf>
    <xf numFmtId="180" fontId="92" fillId="0" borderId="22" xfId="0" applyNumberFormat="1" applyFont="1" applyFill="1" applyBorder="1" applyAlignment="1">
      <alignment vertical="center" wrapText="1"/>
    </xf>
    <xf numFmtId="0" fontId="91" fillId="0" borderId="21" xfId="0" applyFont="1" applyFill="1" applyBorder="1" applyAlignment="1">
      <alignment horizontal="left" vertical="center" shrinkToFit="1"/>
    </xf>
    <xf numFmtId="176" fontId="91" fillId="0" borderId="13" xfId="0" applyNumberFormat="1" applyFont="1" applyFill="1" applyBorder="1" applyAlignment="1" applyProtection="1">
      <alignment horizontal="right" vertical="center"/>
      <protection/>
    </xf>
    <xf numFmtId="176" fontId="91" fillId="0" borderId="22" xfId="0" applyNumberFormat="1" applyFont="1" applyFill="1" applyBorder="1" applyAlignment="1">
      <alignment vertical="center"/>
    </xf>
    <xf numFmtId="3" fontId="91" fillId="0" borderId="32" xfId="0" applyNumberFormat="1" applyFont="1" applyFill="1" applyBorder="1" applyAlignment="1" applyProtection="1">
      <alignment horizontal="right" vertical="center"/>
      <protection/>
    </xf>
    <xf numFmtId="0" fontId="91" fillId="0" borderId="14" xfId="0" applyNumberFormat="1" applyFont="1" applyFill="1" applyBorder="1" applyAlignment="1">
      <alignment vertical="center"/>
    </xf>
    <xf numFmtId="180" fontId="100" fillId="0" borderId="14" xfId="0" applyNumberFormat="1" applyFont="1" applyFill="1" applyBorder="1" applyAlignment="1">
      <alignment vertical="center" wrapText="1"/>
    </xf>
    <xf numFmtId="0" fontId="91" fillId="0" borderId="22" xfId="0" applyNumberFormat="1" applyFont="1" applyFill="1" applyBorder="1" applyAlignment="1" applyProtection="1">
      <alignment horizontal="left" vertical="center" shrinkToFit="1"/>
      <protection/>
    </xf>
    <xf numFmtId="176" fontId="91" fillId="0" borderId="14" xfId="0" applyNumberFormat="1" applyFont="1" applyFill="1" applyBorder="1" applyAlignment="1">
      <alignment vertical="center"/>
    </xf>
    <xf numFmtId="176" fontId="91" fillId="0" borderId="13" xfId="0" applyNumberFormat="1" applyFont="1" applyFill="1" applyBorder="1" applyAlignment="1">
      <alignment vertical="center"/>
    </xf>
    <xf numFmtId="3" fontId="91" fillId="0" borderId="32" xfId="0" applyNumberFormat="1" applyFont="1" applyFill="1" applyBorder="1" applyAlignment="1">
      <alignment vertical="center"/>
    </xf>
    <xf numFmtId="0" fontId="101" fillId="0" borderId="33" xfId="0" applyFont="1" applyFill="1" applyBorder="1" applyAlignment="1">
      <alignment vertical="center" wrapText="1"/>
    </xf>
    <xf numFmtId="0" fontId="71" fillId="0" borderId="24" xfId="0" applyFont="1" applyFill="1" applyBorder="1" applyAlignment="1">
      <alignment vertical="center" wrapText="1"/>
    </xf>
    <xf numFmtId="177" fontId="99" fillId="0" borderId="0" xfId="0" applyNumberFormat="1" applyFont="1" applyFill="1" applyAlignment="1">
      <alignment vertical="center"/>
    </xf>
    <xf numFmtId="176" fontId="99" fillId="0" borderId="13" xfId="0" applyNumberFormat="1" applyFont="1" applyFill="1" applyBorder="1" applyAlignment="1" applyProtection="1">
      <alignment horizontal="right" vertical="center"/>
      <protection/>
    </xf>
    <xf numFmtId="176" fontId="99" fillId="0" borderId="32" xfId="0" applyNumberFormat="1" applyFont="1" applyFill="1" applyBorder="1" applyAlignment="1" applyProtection="1">
      <alignment horizontal="right" vertical="center"/>
      <protection/>
    </xf>
    <xf numFmtId="0" fontId="91" fillId="0" borderId="23" xfId="0" applyFont="1" applyFill="1" applyBorder="1" applyAlignment="1">
      <alignment horizontal="left" vertical="center" shrinkToFit="1"/>
    </xf>
    <xf numFmtId="176" fontId="91" fillId="0" borderId="34" xfId="0" applyNumberFormat="1" applyFont="1" applyFill="1" applyBorder="1" applyAlignment="1">
      <alignment vertical="center"/>
    </xf>
    <xf numFmtId="176" fontId="91" fillId="0" borderId="35" xfId="0" applyNumberFormat="1" applyFont="1" applyFill="1" applyBorder="1" applyAlignment="1">
      <alignment vertical="center"/>
    </xf>
    <xf numFmtId="0" fontId="91" fillId="0" borderId="36" xfId="0" applyNumberFormat="1" applyFont="1" applyFill="1" applyBorder="1" applyAlignment="1">
      <alignment vertical="center"/>
    </xf>
    <xf numFmtId="180" fontId="92" fillId="0" borderId="37" xfId="0" applyNumberFormat="1" applyFont="1" applyFill="1" applyBorder="1" applyAlignment="1">
      <alignment vertical="center" wrapText="1"/>
    </xf>
    <xf numFmtId="0" fontId="91" fillId="0" borderId="37" xfId="0" applyNumberFormat="1" applyFont="1" applyFill="1" applyBorder="1" applyAlignment="1">
      <alignment vertical="center"/>
    </xf>
    <xf numFmtId="180" fontId="92" fillId="0" borderId="35" xfId="0" applyNumberFormat="1" applyFont="1" applyFill="1" applyBorder="1" applyAlignment="1">
      <alignment vertical="center" wrapText="1"/>
    </xf>
    <xf numFmtId="0" fontId="92" fillId="0" borderId="19" xfId="0" applyFont="1" applyFill="1" applyBorder="1" applyAlignment="1">
      <alignment horizontal="left" vertical="center" shrinkToFit="1"/>
    </xf>
    <xf numFmtId="176" fontId="92" fillId="0" borderId="17" xfId="0" applyNumberFormat="1" applyFont="1" applyFill="1" applyBorder="1" applyAlignment="1">
      <alignment vertical="center"/>
    </xf>
    <xf numFmtId="176" fontId="92" fillId="0" borderId="28" xfId="0" applyNumberFormat="1" applyFont="1" applyFill="1" applyBorder="1" applyAlignment="1">
      <alignment vertical="center"/>
    </xf>
    <xf numFmtId="176" fontId="92" fillId="0" borderId="38" xfId="0" applyNumberFormat="1" applyFont="1" applyFill="1" applyBorder="1" applyAlignment="1">
      <alignment vertical="center"/>
    </xf>
    <xf numFmtId="180" fontId="92" fillId="0" borderId="39" xfId="0" applyNumberFormat="1" applyFont="1" applyFill="1" applyBorder="1" applyAlignment="1">
      <alignment vertical="center"/>
    </xf>
    <xf numFmtId="176" fontId="92" fillId="0" borderId="39" xfId="0" applyNumberFormat="1" applyFont="1" applyFill="1" applyBorder="1" applyAlignment="1">
      <alignment vertical="center"/>
    </xf>
    <xf numFmtId="180" fontId="92" fillId="0" borderId="28" xfId="0" applyNumberFormat="1" applyFont="1" applyFill="1" applyBorder="1" applyAlignment="1">
      <alignment vertical="center"/>
    </xf>
    <xf numFmtId="0" fontId="102" fillId="0" borderId="24" xfId="0" applyFont="1" applyFill="1" applyBorder="1" applyAlignment="1">
      <alignment vertical="center" wrapText="1"/>
    </xf>
    <xf numFmtId="0" fontId="71" fillId="0" borderId="40" xfId="0" applyFont="1" applyFill="1" applyBorder="1" applyAlignment="1">
      <alignment vertical="center" wrapText="1"/>
    </xf>
    <xf numFmtId="176" fontId="92" fillId="0" borderId="40" xfId="0" applyNumberFormat="1" applyFont="1" applyFill="1" applyBorder="1" applyAlignment="1">
      <alignment vertical="center"/>
    </xf>
    <xf numFmtId="176" fontId="92" fillId="0" borderId="11" xfId="0" applyNumberFormat="1" applyFont="1" applyFill="1" applyBorder="1" applyAlignment="1">
      <alignment vertical="center"/>
    </xf>
    <xf numFmtId="176" fontId="92" fillId="0" borderId="20" xfId="0" applyNumberFormat="1" applyFont="1" applyFill="1" applyBorder="1" applyAlignment="1">
      <alignment vertical="center"/>
    </xf>
    <xf numFmtId="176" fontId="92" fillId="0" borderId="31" xfId="0" applyNumberFormat="1" applyFont="1" applyFill="1" applyBorder="1" applyAlignment="1">
      <alignment vertical="center"/>
    </xf>
    <xf numFmtId="180" fontId="92" fillId="0" borderId="12" xfId="0" applyNumberFormat="1" applyFont="1" applyFill="1" applyBorder="1" applyAlignment="1">
      <alignment vertical="center"/>
    </xf>
    <xf numFmtId="176" fontId="92" fillId="0" borderId="12" xfId="0" applyNumberFormat="1" applyFont="1" applyFill="1" applyBorder="1" applyAlignment="1">
      <alignment vertical="center"/>
    </xf>
    <xf numFmtId="180" fontId="92" fillId="0" borderId="20" xfId="0" applyNumberFormat="1" applyFont="1" applyFill="1" applyBorder="1" applyAlignment="1">
      <alignment vertical="center"/>
    </xf>
    <xf numFmtId="176" fontId="91" fillId="0" borderId="32" xfId="0" applyNumberFormat="1" applyFont="1" applyFill="1" applyBorder="1" applyAlignment="1">
      <alignment vertical="center"/>
    </xf>
    <xf numFmtId="176" fontId="91" fillId="0" borderId="15" xfId="0" applyNumberFormat="1" applyFont="1" applyFill="1" applyBorder="1" applyAlignment="1">
      <alignment vertical="center"/>
    </xf>
    <xf numFmtId="176" fontId="91" fillId="0" borderId="18" xfId="0" applyNumberFormat="1" applyFont="1" applyFill="1" applyBorder="1" applyAlignment="1">
      <alignment vertical="center"/>
    </xf>
    <xf numFmtId="3" fontId="91" fillId="0" borderId="41" xfId="0" applyNumberFormat="1" applyFont="1" applyFill="1" applyBorder="1" applyAlignment="1">
      <alignment vertical="center"/>
    </xf>
    <xf numFmtId="180" fontId="92" fillId="0" borderId="16" xfId="0" applyNumberFormat="1" applyFont="1" applyFill="1" applyBorder="1" applyAlignment="1">
      <alignment vertical="center" wrapText="1"/>
    </xf>
    <xf numFmtId="0" fontId="91" fillId="0" borderId="16" xfId="0" applyNumberFormat="1" applyFont="1" applyFill="1" applyBorder="1" applyAlignment="1">
      <alignment vertical="center"/>
    </xf>
    <xf numFmtId="180" fontId="92" fillId="0" borderId="18" xfId="0" applyNumberFormat="1" applyFont="1" applyFill="1" applyBorder="1" applyAlignment="1">
      <alignment vertical="center" wrapText="1"/>
    </xf>
    <xf numFmtId="0" fontId="71" fillId="0" borderId="30" xfId="0" applyFont="1" applyFill="1" applyBorder="1" applyAlignment="1">
      <alignment vertical="center" wrapText="1"/>
    </xf>
    <xf numFmtId="0" fontId="71" fillId="0" borderId="21" xfId="0" applyFont="1" applyFill="1" applyBorder="1" applyAlignment="1">
      <alignment vertical="center" wrapText="1"/>
    </xf>
    <xf numFmtId="0" fontId="101" fillId="0" borderId="40" xfId="0" applyFont="1" applyFill="1" applyBorder="1" applyAlignment="1">
      <alignment vertical="center" wrapText="1"/>
    </xf>
    <xf numFmtId="3" fontId="91" fillId="0" borderId="36" xfId="0" applyNumberFormat="1" applyFont="1" applyFill="1" applyBorder="1" applyAlignment="1">
      <alignment vertical="center"/>
    </xf>
    <xf numFmtId="176" fontId="91" fillId="0" borderId="37" xfId="0" applyNumberFormat="1" applyFont="1" applyFill="1" applyBorder="1" applyAlignment="1">
      <alignment vertical="center"/>
    </xf>
    <xf numFmtId="0" fontId="103" fillId="0" borderId="22" xfId="0" applyNumberFormat="1" applyFont="1" applyFill="1" applyBorder="1" applyAlignment="1" applyProtection="1">
      <alignment horizontal="left" vertical="center" shrinkToFit="1"/>
      <protection/>
    </xf>
    <xf numFmtId="0" fontId="91" fillId="0" borderId="14" xfId="0" applyFont="1" applyFill="1" applyBorder="1" applyAlignment="1">
      <alignment vertical="center"/>
    </xf>
    <xf numFmtId="0" fontId="91" fillId="0" borderId="21" xfId="0" applyFont="1" applyFill="1" applyBorder="1" applyAlignment="1">
      <alignment vertical="center" shrinkToFit="1"/>
    </xf>
    <xf numFmtId="176" fontId="92" fillId="0" borderId="38" xfId="0" applyNumberFormat="1" applyFont="1" applyFill="1" applyBorder="1" applyAlignment="1">
      <alignment vertical="center"/>
    </xf>
    <xf numFmtId="176" fontId="99" fillId="0" borderId="32" xfId="0" applyNumberFormat="1" applyFont="1" applyFill="1" applyBorder="1" applyAlignment="1">
      <alignment vertical="center"/>
    </xf>
    <xf numFmtId="3" fontId="91" fillId="0" borderId="32" xfId="0" applyNumberFormat="1" applyFont="1" applyFill="1" applyBorder="1" applyAlignment="1">
      <alignment vertical="center"/>
    </xf>
    <xf numFmtId="180" fontId="100" fillId="0" borderId="22" xfId="0" applyNumberFormat="1" applyFont="1" applyFill="1" applyBorder="1" applyAlignment="1">
      <alignment vertical="center" wrapText="1"/>
    </xf>
    <xf numFmtId="3" fontId="91" fillId="0" borderId="41" xfId="0" applyNumberFormat="1" applyFont="1" applyFill="1" applyBorder="1" applyAlignment="1">
      <alignment vertical="center"/>
    </xf>
    <xf numFmtId="176" fontId="92" fillId="0" borderId="33" xfId="0" applyNumberFormat="1" applyFont="1" applyFill="1" applyBorder="1" applyAlignment="1">
      <alignment vertical="center"/>
    </xf>
    <xf numFmtId="176" fontId="99" fillId="0" borderId="24" xfId="0" applyNumberFormat="1" applyFont="1" applyFill="1" applyBorder="1" applyAlignment="1">
      <alignment vertical="center"/>
    </xf>
    <xf numFmtId="180" fontId="92" fillId="0" borderId="32" xfId="0" applyNumberFormat="1" applyFont="1" applyFill="1" applyBorder="1" applyAlignment="1">
      <alignment vertical="center" wrapText="1"/>
    </xf>
    <xf numFmtId="176" fontId="99" fillId="0" borderId="32" xfId="0" applyNumberFormat="1" applyFont="1" applyFill="1" applyBorder="1" applyAlignment="1">
      <alignment vertical="center"/>
    </xf>
    <xf numFmtId="176" fontId="91" fillId="0" borderId="24" xfId="0" applyNumberFormat="1" applyFont="1" applyFill="1" applyBorder="1" applyAlignment="1">
      <alignment vertical="center"/>
    </xf>
    <xf numFmtId="176" fontId="91" fillId="0" borderId="32" xfId="0" applyNumberFormat="1" applyFont="1" applyFill="1" applyBorder="1" applyAlignment="1">
      <alignment vertical="center"/>
    </xf>
    <xf numFmtId="177" fontId="99" fillId="0" borderId="13" xfId="0" applyNumberFormat="1" applyFont="1" applyFill="1" applyBorder="1" applyAlignment="1">
      <alignment vertical="center"/>
    </xf>
    <xf numFmtId="177" fontId="99" fillId="0" borderId="24" xfId="0" applyNumberFormat="1" applyFont="1" applyFill="1" applyBorder="1" applyAlignment="1">
      <alignment vertical="center"/>
    </xf>
    <xf numFmtId="177" fontId="99" fillId="0" borderId="32" xfId="0" applyNumberFormat="1" applyFont="1" applyFill="1" applyBorder="1" applyAlignment="1">
      <alignment vertical="center"/>
    </xf>
    <xf numFmtId="0" fontId="91" fillId="0" borderId="19" xfId="0" applyFont="1" applyFill="1" applyBorder="1" applyAlignment="1">
      <alignment horizontal="left" vertical="center" shrinkToFit="1"/>
    </xf>
    <xf numFmtId="0" fontId="99" fillId="0" borderId="19" xfId="0" applyFont="1" applyFill="1" applyBorder="1" applyAlignment="1">
      <alignment horizontal="left" vertical="center" shrinkToFit="1"/>
    </xf>
    <xf numFmtId="176" fontId="91" fillId="0" borderId="16" xfId="0" applyNumberFormat="1" applyFont="1" applyFill="1" applyBorder="1" applyAlignment="1">
      <alignment vertical="center"/>
    </xf>
    <xf numFmtId="180" fontId="92" fillId="0" borderId="28" xfId="0" applyNumberFormat="1" applyFont="1" applyFill="1" applyBorder="1" applyAlignment="1">
      <alignment vertical="center" shrinkToFit="1"/>
    </xf>
    <xf numFmtId="0" fontId="85" fillId="0" borderId="24" xfId="0" applyFont="1" applyFill="1" applyBorder="1" applyAlignment="1">
      <alignment vertical="center" wrapText="1"/>
    </xf>
    <xf numFmtId="0" fontId="101" fillId="0" borderId="24" xfId="0" applyFont="1" applyFill="1" applyBorder="1" applyAlignment="1">
      <alignment vertical="center" wrapText="1"/>
    </xf>
    <xf numFmtId="0" fontId="71" fillId="0" borderId="33" xfId="0" applyFont="1" applyFill="1" applyBorder="1" applyAlignment="1">
      <alignment vertical="center" wrapText="1"/>
    </xf>
    <xf numFmtId="176" fontId="99" fillId="0" borderId="24" xfId="0" applyNumberFormat="1" applyFont="1" applyFill="1" applyBorder="1" applyAlignment="1">
      <alignment vertical="center"/>
    </xf>
    <xf numFmtId="0" fontId="71" fillId="0" borderId="24" xfId="0" applyFont="1" applyFill="1" applyBorder="1" applyAlignment="1">
      <alignment vertical="center"/>
    </xf>
    <xf numFmtId="177" fontId="91" fillId="0" borderId="0" xfId="0" applyNumberFormat="1" applyFont="1" applyFill="1" applyAlignment="1">
      <alignment vertical="center"/>
    </xf>
    <xf numFmtId="177" fontId="91" fillId="0" borderId="13" xfId="0" applyNumberFormat="1" applyFont="1" applyFill="1" applyBorder="1" applyAlignment="1">
      <alignment vertical="center"/>
    </xf>
    <xf numFmtId="0" fontId="103" fillId="0" borderId="21" xfId="0" applyNumberFormat="1" applyFont="1" applyFill="1" applyBorder="1" applyAlignment="1" applyProtection="1">
      <alignment horizontal="left" vertical="center" shrinkToFit="1"/>
      <protection/>
    </xf>
    <xf numFmtId="176" fontId="99" fillId="0" borderId="11" xfId="0" applyNumberFormat="1" applyFont="1" applyFill="1" applyBorder="1" applyAlignment="1">
      <alignment vertical="center"/>
    </xf>
    <xf numFmtId="176" fontId="99" fillId="0" borderId="20" xfId="0" applyNumberFormat="1" applyFont="1" applyFill="1" applyBorder="1" applyAlignment="1">
      <alignment vertical="center"/>
    </xf>
    <xf numFmtId="176" fontId="99" fillId="0" borderId="31" xfId="0" applyNumberFormat="1" applyFont="1" applyFill="1" applyBorder="1" applyAlignment="1">
      <alignment vertical="center"/>
    </xf>
    <xf numFmtId="180" fontId="92" fillId="0" borderId="12" xfId="0" applyNumberFormat="1" applyFont="1" applyFill="1" applyBorder="1" applyAlignment="1">
      <alignment vertical="center" wrapText="1"/>
    </xf>
    <xf numFmtId="176" fontId="99" fillId="0" borderId="12" xfId="0" applyNumberFormat="1" applyFont="1" applyFill="1" applyBorder="1" applyAlignment="1">
      <alignment vertical="center"/>
    </xf>
    <xf numFmtId="180" fontId="92" fillId="0" borderId="20" xfId="0" applyNumberFormat="1" applyFont="1" applyFill="1" applyBorder="1" applyAlignment="1">
      <alignment vertical="center" wrapText="1"/>
    </xf>
    <xf numFmtId="176" fontId="91" fillId="0" borderId="11" xfId="0" applyNumberFormat="1" applyFont="1" applyFill="1" applyBorder="1" applyAlignment="1">
      <alignment vertical="center"/>
    </xf>
    <xf numFmtId="3" fontId="91" fillId="0" borderId="31" xfId="0" applyNumberFormat="1" applyFont="1" applyFill="1" applyBorder="1" applyAlignment="1">
      <alignment vertical="center"/>
    </xf>
    <xf numFmtId="176" fontId="92" fillId="0" borderId="30" xfId="0" applyNumberFormat="1" applyFont="1" applyFill="1" applyBorder="1" applyAlignment="1">
      <alignment vertical="center"/>
    </xf>
    <xf numFmtId="0" fontId="91" fillId="0" borderId="42" xfId="0" applyFont="1" applyFill="1" applyBorder="1" applyAlignment="1">
      <alignment vertical="center" shrinkToFit="1"/>
    </xf>
    <xf numFmtId="0" fontId="92" fillId="0" borderId="19" xfId="0" applyFont="1" applyFill="1" applyBorder="1" applyAlignment="1">
      <alignment horizontal="left" vertical="center" shrinkToFit="1"/>
    </xf>
    <xf numFmtId="176" fontId="92" fillId="0" borderId="11" xfId="0" applyNumberFormat="1" applyFont="1" applyFill="1" applyBorder="1" applyAlignment="1">
      <alignment vertical="center"/>
    </xf>
    <xf numFmtId="176" fontId="92" fillId="0" borderId="20" xfId="0" applyNumberFormat="1" applyFont="1" applyFill="1" applyBorder="1" applyAlignment="1">
      <alignment vertical="center"/>
    </xf>
    <xf numFmtId="176" fontId="92" fillId="0" borderId="31" xfId="0" applyNumberFormat="1" applyFont="1" applyFill="1" applyBorder="1" applyAlignment="1">
      <alignment vertical="center"/>
    </xf>
    <xf numFmtId="180" fontId="92" fillId="0" borderId="12" xfId="0" applyNumberFormat="1" applyFont="1" applyFill="1" applyBorder="1" applyAlignment="1">
      <alignment vertical="center"/>
    </xf>
    <xf numFmtId="176" fontId="92" fillId="0" borderId="12" xfId="0" applyNumberFormat="1" applyFont="1" applyFill="1" applyBorder="1" applyAlignment="1">
      <alignment vertical="center"/>
    </xf>
    <xf numFmtId="180" fontId="92" fillId="0" borderId="20" xfId="0" applyNumberFormat="1" applyFont="1" applyFill="1" applyBorder="1" applyAlignment="1">
      <alignment vertical="center"/>
    </xf>
    <xf numFmtId="3" fontId="94" fillId="0" borderId="31" xfId="0" applyNumberFormat="1" applyFont="1" applyFill="1" applyBorder="1" applyAlignment="1">
      <alignment vertical="center"/>
    </xf>
    <xf numFmtId="180" fontId="92" fillId="0" borderId="14" xfId="0" applyNumberFormat="1" applyFont="1" applyFill="1" applyBorder="1" applyAlignment="1">
      <alignment vertical="center" shrinkToFit="1"/>
    </xf>
    <xf numFmtId="180" fontId="92" fillId="0" borderId="16" xfId="0" applyNumberFormat="1" applyFont="1" applyFill="1" applyBorder="1" applyAlignment="1">
      <alignment vertical="center" shrinkToFit="1"/>
    </xf>
    <xf numFmtId="0" fontId="104" fillId="0" borderId="24" xfId="0" applyFont="1" applyFill="1" applyBorder="1" applyAlignment="1">
      <alignment vertical="center" wrapText="1"/>
    </xf>
    <xf numFmtId="0" fontId="85" fillId="0" borderId="33" xfId="0" applyFont="1" applyFill="1" applyBorder="1" applyAlignment="1">
      <alignment vertical="center" wrapText="1"/>
    </xf>
    <xf numFmtId="0" fontId="71" fillId="0" borderId="33" xfId="0" applyFont="1" applyFill="1" applyBorder="1" applyAlignment="1">
      <alignment vertical="center" wrapText="1"/>
    </xf>
    <xf numFmtId="0" fontId="71" fillId="0" borderId="43" xfId="0" applyFont="1" applyFill="1" applyBorder="1" applyAlignment="1">
      <alignment vertical="center" wrapText="1"/>
    </xf>
    <xf numFmtId="0" fontId="71" fillId="0" borderId="44" xfId="0" applyFont="1" applyFill="1" applyBorder="1" applyAlignment="1">
      <alignment vertical="center" wrapText="1"/>
    </xf>
    <xf numFmtId="0" fontId="101" fillId="0" borderId="33" xfId="0" applyFont="1" applyFill="1" applyBorder="1" applyAlignment="1">
      <alignment vertical="center" wrapText="1"/>
    </xf>
    <xf numFmtId="177" fontId="92" fillId="0" borderId="0" xfId="0" applyNumberFormat="1" applyFont="1" applyFill="1" applyAlignment="1">
      <alignment vertical="center"/>
    </xf>
    <xf numFmtId="176" fontId="91" fillId="0" borderId="34" xfId="0" applyNumberFormat="1" applyFont="1" applyFill="1" applyBorder="1" applyAlignment="1">
      <alignment vertical="center"/>
    </xf>
    <xf numFmtId="176" fontId="91" fillId="0" borderId="35" xfId="0" applyNumberFormat="1" applyFont="1" applyFill="1" applyBorder="1" applyAlignment="1">
      <alignment vertical="center"/>
    </xf>
    <xf numFmtId="3" fontId="91" fillId="0" borderId="36" xfId="0" applyNumberFormat="1" applyFont="1" applyFill="1" applyBorder="1" applyAlignment="1">
      <alignment vertical="center"/>
    </xf>
    <xf numFmtId="180" fontId="92" fillId="0" borderId="37" xfId="0" applyNumberFormat="1" applyFont="1" applyFill="1" applyBorder="1" applyAlignment="1">
      <alignment vertical="center" wrapText="1"/>
    </xf>
    <xf numFmtId="176" fontId="91" fillId="0" borderId="37" xfId="0" applyNumberFormat="1" applyFont="1" applyFill="1" applyBorder="1" applyAlignment="1">
      <alignment vertical="center"/>
    </xf>
    <xf numFmtId="180" fontId="92" fillId="0" borderId="35" xfId="0" applyNumberFormat="1" applyFont="1" applyFill="1" applyBorder="1" applyAlignment="1">
      <alignment vertical="center" wrapText="1"/>
    </xf>
    <xf numFmtId="0" fontId="91" fillId="0" borderId="22" xfId="0" applyFont="1" applyFill="1" applyBorder="1" applyAlignment="1">
      <alignment horizontal="left" vertical="center" shrinkToFit="1"/>
    </xf>
    <xf numFmtId="0" fontId="91" fillId="0" borderId="42" xfId="0" applyFont="1" applyFill="1" applyBorder="1" applyAlignment="1">
      <alignment horizontal="left" vertical="center" shrinkToFit="1"/>
    </xf>
    <xf numFmtId="176" fontId="92" fillId="0" borderId="31" xfId="0" applyNumberFormat="1" applyFont="1" applyFill="1" applyBorder="1" applyAlignment="1">
      <alignment vertical="center"/>
    </xf>
    <xf numFmtId="176" fontId="91" fillId="0" borderId="32" xfId="0" applyNumberFormat="1" applyFont="1" applyFill="1" applyBorder="1" applyAlignment="1">
      <alignment vertical="center"/>
    </xf>
    <xf numFmtId="0" fontId="99" fillId="0" borderId="23" xfId="0" applyFont="1" applyFill="1" applyBorder="1" applyAlignment="1">
      <alignment horizontal="left" vertical="center" shrinkToFit="1"/>
    </xf>
    <xf numFmtId="176" fontId="99" fillId="0" borderId="15" xfId="0" applyNumberFormat="1" applyFont="1" applyFill="1" applyBorder="1" applyAlignment="1">
      <alignment vertical="center"/>
    </xf>
    <xf numFmtId="176" fontId="99" fillId="0" borderId="41" xfId="0" applyNumberFormat="1" applyFont="1" applyFill="1" applyBorder="1" applyAlignment="1">
      <alignment vertical="center"/>
    </xf>
    <xf numFmtId="0" fontId="91" fillId="0" borderId="23" xfId="0" applyFont="1" applyFill="1" applyBorder="1" applyAlignment="1">
      <alignment vertical="center" shrinkToFit="1"/>
    </xf>
    <xf numFmtId="180" fontId="92" fillId="0" borderId="22" xfId="0" applyNumberFormat="1" applyFont="1" applyFill="1" applyBorder="1" applyAlignment="1">
      <alignment vertical="center"/>
    </xf>
    <xf numFmtId="180" fontId="92" fillId="0" borderId="18" xfId="0" applyNumberFormat="1" applyFont="1" applyFill="1" applyBorder="1" applyAlignment="1">
      <alignment vertical="center"/>
    </xf>
    <xf numFmtId="176" fontId="99" fillId="0" borderId="18" xfId="0" applyNumberFormat="1" applyFont="1" applyFill="1" applyBorder="1" applyAlignment="1">
      <alignment vertical="center"/>
    </xf>
    <xf numFmtId="3" fontId="99" fillId="0" borderId="41" xfId="0" applyNumberFormat="1" applyFont="1" applyFill="1" applyBorder="1" applyAlignment="1">
      <alignment vertical="center"/>
    </xf>
    <xf numFmtId="0" fontId="99" fillId="0" borderId="16" xfId="0" applyNumberFormat="1" applyFont="1" applyFill="1" applyBorder="1" applyAlignment="1">
      <alignment vertical="center"/>
    </xf>
    <xf numFmtId="0" fontId="92" fillId="0" borderId="45" xfId="0" applyFont="1" applyFill="1" applyBorder="1" applyAlignment="1">
      <alignment horizontal="left" vertical="center" shrinkToFit="1"/>
    </xf>
    <xf numFmtId="176" fontId="92" fillId="0" borderId="10" xfId="0" applyNumberFormat="1" applyFont="1" applyFill="1" applyBorder="1" applyAlignment="1">
      <alignment vertical="center"/>
    </xf>
    <xf numFmtId="176" fontId="92" fillId="0" borderId="46" xfId="0" applyNumberFormat="1" applyFont="1" applyFill="1" applyBorder="1" applyAlignment="1">
      <alignment vertical="center"/>
    </xf>
    <xf numFmtId="176" fontId="92" fillId="0" borderId="47" xfId="0" applyNumberFormat="1" applyFont="1" applyFill="1" applyBorder="1" applyAlignment="1">
      <alignment vertical="center"/>
    </xf>
    <xf numFmtId="180" fontId="92" fillId="0" borderId="48" xfId="0" applyNumberFormat="1" applyFont="1" applyFill="1" applyBorder="1" applyAlignment="1">
      <alignment vertical="center"/>
    </xf>
    <xf numFmtId="176" fontId="92" fillId="0" borderId="48" xfId="0" applyNumberFormat="1" applyFont="1" applyFill="1" applyBorder="1" applyAlignment="1">
      <alignment vertical="center"/>
    </xf>
    <xf numFmtId="180" fontId="92" fillId="0" borderId="27" xfId="0" applyNumberFormat="1" applyFont="1" applyFill="1" applyBorder="1" applyAlignment="1">
      <alignment vertical="center"/>
    </xf>
    <xf numFmtId="0" fontId="85" fillId="0" borderId="33" xfId="0" applyFont="1" applyFill="1" applyBorder="1" applyAlignment="1">
      <alignment vertical="center" wrapText="1"/>
    </xf>
    <xf numFmtId="0" fontId="85" fillId="0" borderId="45" xfId="0" applyFont="1" applyFill="1" applyBorder="1" applyAlignment="1">
      <alignment vertical="center" wrapText="1"/>
    </xf>
    <xf numFmtId="0" fontId="26" fillId="0" borderId="0" xfId="0" applyFont="1" applyFill="1" applyAlignment="1">
      <alignment/>
    </xf>
    <xf numFmtId="0" fontId="26" fillId="0" borderId="0" xfId="0" applyFont="1" applyAlignment="1">
      <alignment/>
    </xf>
    <xf numFmtId="0" fontId="26" fillId="0" borderId="0" xfId="0" applyFont="1" applyAlignment="1">
      <alignment horizontal="left" vertical="center"/>
    </xf>
    <xf numFmtId="0" fontId="5" fillId="0" borderId="36" xfId="0" applyFont="1" applyFill="1" applyBorder="1" applyAlignment="1">
      <alignment horizontal="center" vertical="center" wrapText="1"/>
    </xf>
    <xf numFmtId="0" fontId="5" fillId="0" borderId="37" xfId="0" applyFont="1" applyBorder="1" applyAlignment="1">
      <alignment horizontal="center" vertical="center" wrapText="1"/>
    </xf>
    <xf numFmtId="0" fontId="5" fillId="0" borderId="35" xfId="0" applyFont="1" applyBorder="1" applyAlignment="1">
      <alignment horizontal="center" vertical="center" wrapText="1"/>
    </xf>
    <xf numFmtId="0" fontId="25" fillId="0" borderId="0" xfId="0" applyFont="1" applyAlignment="1">
      <alignment/>
    </xf>
    <xf numFmtId="0" fontId="7" fillId="0" borderId="49" xfId="0" applyFont="1" applyBorder="1" applyAlignment="1">
      <alignment vertical="center" wrapText="1"/>
    </xf>
    <xf numFmtId="177" fontId="7" fillId="0" borderId="50" xfId="0" applyNumberFormat="1" applyFont="1" applyBorder="1" applyAlignment="1">
      <alignment vertical="center"/>
    </xf>
    <xf numFmtId="180" fontId="7" fillId="0" borderId="51" xfId="0" applyNumberFormat="1" applyFont="1" applyBorder="1" applyAlignment="1">
      <alignment vertical="center"/>
    </xf>
    <xf numFmtId="180" fontId="7" fillId="0" borderId="52" xfId="0" applyNumberFormat="1" applyFont="1" applyBorder="1" applyAlignment="1">
      <alignment vertical="center"/>
    </xf>
    <xf numFmtId="0" fontId="5" fillId="0" borderId="17" xfId="0" applyFont="1" applyBorder="1" applyAlignment="1">
      <alignment horizontal="left" vertical="center" indent="1"/>
    </xf>
    <xf numFmtId="177" fontId="5" fillId="0" borderId="39" xfId="0" applyNumberFormat="1" applyFont="1" applyBorder="1" applyAlignment="1">
      <alignment vertical="center"/>
    </xf>
    <xf numFmtId="180" fontId="5" fillId="0" borderId="39" xfId="0" applyNumberFormat="1" applyFont="1" applyBorder="1" applyAlignment="1">
      <alignment vertical="center"/>
    </xf>
    <xf numFmtId="180" fontId="5" fillId="0" borderId="28" xfId="0" applyNumberFormat="1" applyFont="1" applyBorder="1" applyAlignment="1">
      <alignment vertical="center"/>
    </xf>
    <xf numFmtId="0" fontId="28" fillId="0" borderId="13" xfId="0" applyFont="1" applyBorder="1" applyAlignment="1">
      <alignment horizontal="left" vertical="center" indent="1"/>
    </xf>
    <xf numFmtId="177" fontId="0" fillId="0" borderId="14" xfId="0" applyNumberFormat="1" applyFont="1" applyFill="1" applyBorder="1" applyAlignment="1">
      <alignment vertical="center"/>
    </xf>
    <xf numFmtId="177" fontId="0" fillId="0" borderId="14" xfId="0" applyNumberFormat="1" applyFont="1" applyFill="1" applyBorder="1" applyAlignment="1">
      <alignment horizontal="right" vertical="center"/>
    </xf>
    <xf numFmtId="177" fontId="0" fillId="33" borderId="14" xfId="0" applyNumberFormat="1" applyFont="1" applyFill="1" applyBorder="1" applyAlignment="1" applyProtection="1">
      <alignment vertical="center"/>
      <protection/>
    </xf>
    <xf numFmtId="177" fontId="26" fillId="0" borderId="0" xfId="0" applyNumberFormat="1" applyFont="1" applyAlignment="1">
      <alignment/>
    </xf>
    <xf numFmtId="0" fontId="0" fillId="0" borderId="13" xfId="0" applyFont="1" applyBorder="1" applyAlignment="1">
      <alignment horizontal="left" vertical="center" indent="1"/>
    </xf>
    <xf numFmtId="0" fontId="16" fillId="0" borderId="13" xfId="0" applyFont="1" applyBorder="1" applyAlignment="1">
      <alignment vertical="center"/>
    </xf>
    <xf numFmtId="0" fontId="5" fillId="0" borderId="13" xfId="0" applyFont="1" applyBorder="1" applyAlignment="1">
      <alignment horizontal="left" vertical="center" indent="1"/>
    </xf>
    <xf numFmtId="177" fontId="5" fillId="0" borderId="14" xfId="0" applyNumberFormat="1" applyFont="1" applyBorder="1" applyAlignment="1">
      <alignment vertical="center"/>
    </xf>
    <xf numFmtId="180" fontId="5" fillId="0" borderId="14" xfId="0" applyNumberFormat="1" applyFont="1" applyBorder="1" applyAlignment="1">
      <alignment vertical="center"/>
    </xf>
    <xf numFmtId="180" fontId="5" fillId="0" borderId="22" xfId="0" applyNumberFormat="1" applyFont="1" applyBorder="1" applyAlignment="1">
      <alignment vertical="center"/>
    </xf>
    <xf numFmtId="177" fontId="0" fillId="0" borderId="14" xfId="0" applyNumberFormat="1" applyFont="1" applyBorder="1" applyAlignment="1">
      <alignment horizontal="right" vertical="center"/>
    </xf>
    <xf numFmtId="177" fontId="0" fillId="33" borderId="14" xfId="0" applyNumberFormat="1" applyFont="1" applyFill="1" applyBorder="1" applyAlignment="1" applyProtection="1">
      <alignment horizontal="right" vertical="center"/>
      <protection/>
    </xf>
    <xf numFmtId="0" fontId="28" fillId="0" borderId="15" xfId="0" applyFont="1" applyBorder="1" applyAlignment="1">
      <alignment horizontal="left" vertical="center" indent="1"/>
    </xf>
    <xf numFmtId="177" fontId="0" fillId="0" borderId="16" xfId="0" applyNumberFormat="1" applyFont="1" applyBorder="1" applyAlignment="1">
      <alignment horizontal="right" vertical="center"/>
    </xf>
    <xf numFmtId="177" fontId="0" fillId="0" borderId="16" xfId="0" applyNumberFormat="1" applyFont="1" applyFill="1" applyBorder="1" applyAlignment="1">
      <alignment horizontal="right" vertical="center"/>
    </xf>
    <xf numFmtId="177" fontId="0" fillId="33" borderId="16" xfId="0" applyNumberFormat="1" applyFont="1" applyFill="1" applyBorder="1" applyAlignment="1" applyProtection="1">
      <alignment horizontal="right" vertical="center"/>
      <protection/>
    </xf>
    <xf numFmtId="180" fontId="0" fillId="0" borderId="16" xfId="0" applyNumberFormat="1" applyFont="1" applyBorder="1" applyAlignment="1">
      <alignment vertical="center"/>
    </xf>
    <xf numFmtId="180" fontId="0" fillId="0" borderId="18" xfId="0" applyNumberFormat="1" applyFont="1" applyBorder="1" applyAlignment="1">
      <alignment vertical="center"/>
    </xf>
    <xf numFmtId="0" fontId="7" fillId="0" borderId="11" xfId="0" applyFont="1" applyFill="1" applyBorder="1" applyAlignment="1">
      <alignment vertical="center"/>
    </xf>
    <xf numFmtId="177" fontId="7" fillId="0" borderId="12" xfId="0" applyNumberFormat="1" applyFont="1" applyBorder="1" applyAlignment="1">
      <alignment vertical="center"/>
    </xf>
    <xf numFmtId="180" fontId="7" fillId="0" borderId="12" xfId="0" applyNumberFormat="1" applyFont="1" applyBorder="1" applyAlignment="1">
      <alignment vertical="center"/>
    </xf>
    <xf numFmtId="180" fontId="7" fillId="0" borderId="20" xfId="0" applyNumberFormat="1" applyFont="1" applyBorder="1" applyAlignment="1">
      <alignment vertical="center"/>
    </xf>
    <xf numFmtId="0" fontId="0" fillId="0" borderId="13" xfId="0" applyFill="1" applyBorder="1" applyAlignment="1">
      <alignment horizontal="left" vertical="center" indent="1"/>
    </xf>
    <xf numFmtId="177" fontId="91" fillId="34" borderId="14" xfId="0" applyNumberFormat="1" applyFont="1" applyFill="1" applyBorder="1" applyAlignment="1">
      <alignment vertical="center"/>
    </xf>
    <xf numFmtId="0" fontId="0" fillId="0" borderId="34" xfId="0" applyFill="1" applyBorder="1" applyAlignment="1">
      <alignment horizontal="left" vertical="center" indent="1"/>
    </xf>
    <xf numFmtId="177" fontId="0" fillId="0" borderId="37" xfId="0" applyNumberFormat="1" applyFont="1" applyBorder="1" applyAlignment="1">
      <alignment vertical="center"/>
    </xf>
    <xf numFmtId="176" fontId="0" fillId="0" borderId="37" xfId="0" applyNumberFormat="1" applyFont="1" applyFill="1" applyBorder="1" applyAlignment="1">
      <alignment horizontal="right" vertical="center"/>
    </xf>
    <xf numFmtId="177" fontId="91" fillId="34" borderId="53" xfId="0" applyNumberFormat="1" applyFont="1" applyFill="1" applyBorder="1" applyAlignment="1">
      <alignment vertical="center"/>
    </xf>
    <xf numFmtId="180" fontId="0" fillId="0" borderId="37" xfId="0" applyNumberFormat="1" applyFont="1" applyBorder="1" applyAlignment="1">
      <alignment vertical="center"/>
    </xf>
    <xf numFmtId="180" fontId="0" fillId="0" borderId="35" xfId="0" applyNumberFormat="1" applyFont="1" applyBorder="1" applyAlignment="1">
      <alignment vertical="center"/>
    </xf>
    <xf numFmtId="177" fontId="7" fillId="0" borderId="39" xfId="0" applyNumberFormat="1" applyFont="1" applyFill="1" applyBorder="1" applyAlignment="1">
      <alignment vertical="center"/>
    </xf>
    <xf numFmtId="180" fontId="7" fillId="0" borderId="39" xfId="0" applyNumberFormat="1" applyFont="1" applyBorder="1" applyAlignment="1">
      <alignment vertical="center"/>
    </xf>
    <xf numFmtId="180" fontId="7" fillId="0" borderId="28" xfId="0" applyNumberFormat="1" applyFont="1" applyBorder="1" applyAlignment="1">
      <alignment vertical="center"/>
    </xf>
    <xf numFmtId="0" fontId="0" fillId="0" borderId="13" xfId="0" applyFont="1" applyFill="1" applyBorder="1" applyAlignment="1">
      <alignment horizontal="left" vertical="center" indent="1"/>
    </xf>
    <xf numFmtId="177" fontId="0" fillId="34" borderId="14" xfId="0" applyNumberFormat="1" applyFont="1" applyFill="1" applyBorder="1" applyAlignment="1">
      <alignment vertical="center"/>
    </xf>
    <xf numFmtId="0" fontId="0" fillId="0" borderId="15" xfId="0" applyFont="1" applyFill="1" applyBorder="1" applyAlignment="1">
      <alignment horizontal="left" vertical="center" indent="1" shrinkToFit="1"/>
    </xf>
    <xf numFmtId="177" fontId="0" fillId="0" borderId="16" xfId="0" applyNumberFormat="1" applyFont="1" applyFill="1" applyBorder="1" applyAlignment="1">
      <alignment vertical="center"/>
    </xf>
    <xf numFmtId="0" fontId="7" fillId="0" borderId="54" xfId="0" applyFont="1" applyFill="1" applyBorder="1" applyAlignment="1">
      <alignment vertical="center"/>
    </xf>
    <xf numFmtId="180" fontId="7" fillId="0" borderId="31" xfId="0" applyNumberFormat="1" applyFont="1" applyBorder="1" applyAlignment="1">
      <alignment vertical="center"/>
    </xf>
    <xf numFmtId="179" fontId="7" fillId="0" borderId="20" xfId="0" applyNumberFormat="1" applyFont="1" applyBorder="1" applyAlignment="1">
      <alignment vertical="center"/>
    </xf>
    <xf numFmtId="0" fontId="0" fillId="0" borderId="55" xfId="0" applyFont="1" applyFill="1" applyBorder="1" applyAlignment="1">
      <alignment vertical="center"/>
    </xf>
    <xf numFmtId="180" fontId="105" fillId="0" borderId="56" xfId="0" applyNumberFormat="1" applyFont="1" applyBorder="1" applyAlignment="1">
      <alignment vertical="center"/>
    </xf>
    <xf numFmtId="180" fontId="105" fillId="0" borderId="57" xfId="0" applyNumberFormat="1" applyFont="1" applyBorder="1" applyAlignment="1">
      <alignment vertical="center"/>
    </xf>
    <xf numFmtId="179" fontId="5" fillId="0" borderId="18" xfId="0" applyNumberFormat="1" applyFont="1" applyBorder="1" applyAlignment="1">
      <alignment vertical="center"/>
    </xf>
    <xf numFmtId="177" fontId="18" fillId="0" borderId="0" xfId="0" applyNumberFormat="1" applyFont="1" applyAlignment="1">
      <alignment/>
    </xf>
    <xf numFmtId="180" fontId="9" fillId="0" borderId="58" xfId="0" applyNumberFormat="1" applyFont="1" applyBorder="1" applyAlignment="1">
      <alignment horizontal="right" vertical="center" wrapText="1"/>
    </xf>
    <xf numFmtId="0" fontId="71" fillId="0" borderId="0" xfId="56" applyFont="1" applyFill="1">
      <alignment vertical="center"/>
      <protection/>
    </xf>
    <xf numFmtId="0" fontId="8" fillId="0" borderId="0" xfId="56" applyFont="1" applyBorder="1" applyAlignment="1">
      <alignment vertical="top"/>
      <protection/>
    </xf>
    <xf numFmtId="0" fontId="8" fillId="0" borderId="0" xfId="56" applyFont="1" applyFill="1" applyAlignment="1">
      <alignment vertical="top"/>
      <protection/>
    </xf>
    <xf numFmtId="0" fontId="71" fillId="0" borderId="14" xfId="56" applyFont="1" applyFill="1" applyBorder="1" applyAlignment="1">
      <alignment horizontal="center" vertical="center"/>
      <protection/>
    </xf>
    <xf numFmtId="0" fontId="71" fillId="0" borderId="14" xfId="56" applyFont="1" applyFill="1" applyBorder="1">
      <alignment vertical="center"/>
      <protection/>
    </xf>
    <xf numFmtId="0" fontId="71" fillId="0" borderId="0" xfId="56" applyFont="1" applyBorder="1">
      <alignment vertical="center"/>
      <protection/>
    </xf>
    <xf numFmtId="0" fontId="71" fillId="0" borderId="0" xfId="56" applyFill="1" applyAlignment="1">
      <alignment horizontal="center" vertical="center"/>
      <protection/>
    </xf>
    <xf numFmtId="0" fontId="7" fillId="0" borderId="13" xfId="0" applyFont="1" applyBorder="1" applyAlignment="1">
      <alignment vertical="center" wrapText="1"/>
    </xf>
    <xf numFmtId="177" fontId="7" fillId="0" borderId="14" xfId="0" applyNumberFormat="1" applyFont="1" applyBorder="1" applyAlignment="1">
      <alignment vertical="center" wrapText="1"/>
    </xf>
    <xf numFmtId="179" fontId="7" fillId="0" borderId="14" xfId="0" applyNumberFormat="1" applyFont="1" applyBorder="1" applyAlignment="1">
      <alignment vertical="center"/>
    </xf>
    <xf numFmtId="177" fontId="5" fillId="0" borderId="14" xfId="0" applyNumberFormat="1" applyFont="1" applyBorder="1" applyAlignment="1">
      <alignment horizontal="right" vertical="center"/>
    </xf>
    <xf numFmtId="179" fontId="5" fillId="0" borderId="14" xfId="0" applyNumberFormat="1" applyFont="1" applyBorder="1" applyAlignment="1">
      <alignment horizontal="right" vertical="center"/>
    </xf>
    <xf numFmtId="179" fontId="7" fillId="0" borderId="14" xfId="0" applyNumberFormat="1" applyFont="1" applyBorder="1" applyAlignment="1">
      <alignment horizontal="right" vertical="center"/>
    </xf>
    <xf numFmtId="0" fontId="7" fillId="0" borderId="15" xfId="0" applyFont="1" applyBorder="1" applyAlignment="1">
      <alignment horizontal="center" vertical="center" wrapText="1"/>
    </xf>
    <xf numFmtId="177" fontId="7" fillId="0" borderId="16" xfId="0" applyNumberFormat="1" applyFont="1" applyBorder="1" applyAlignment="1">
      <alignment vertical="center" wrapText="1"/>
    </xf>
    <xf numFmtId="179" fontId="7" fillId="0" borderId="16" xfId="0" applyNumberFormat="1" applyFont="1" applyBorder="1" applyAlignment="1">
      <alignment vertical="center"/>
    </xf>
    <xf numFmtId="180" fontId="91" fillId="0" borderId="58" xfId="0" applyNumberFormat="1" applyFont="1" applyFill="1" applyBorder="1" applyAlignment="1">
      <alignment vertical="center" wrapText="1"/>
    </xf>
    <xf numFmtId="180" fontId="90" fillId="0" borderId="58" xfId="0" applyNumberFormat="1" applyFont="1" applyFill="1" applyBorder="1" applyAlignment="1">
      <alignment vertical="center" wrapText="1"/>
    </xf>
    <xf numFmtId="180" fontId="16" fillId="0" borderId="58" xfId="0" applyNumberFormat="1" applyFont="1" applyFill="1" applyBorder="1" applyAlignment="1">
      <alignment vertical="center" wrapText="1"/>
    </xf>
    <xf numFmtId="180" fontId="91" fillId="0" borderId="0" xfId="0" applyNumberFormat="1" applyFont="1" applyFill="1" applyBorder="1" applyAlignment="1">
      <alignment vertical="center" wrapText="1"/>
    </xf>
    <xf numFmtId="180" fontId="90" fillId="0" borderId="0" xfId="0" applyNumberFormat="1" applyFont="1" applyFill="1" applyBorder="1" applyAlignment="1">
      <alignment vertical="center" wrapText="1"/>
    </xf>
    <xf numFmtId="176" fontId="91" fillId="0" borderId="14" xfId="0" applyNumberFormat="1" applyFont="1" applyFill="1" applyBorder="1" applyAlignment="1">
      <alignment horizontal="center" vertical="center" wrapText="1"/>
    </xf>
    <xf numFmtId="180" fontId="91" fillId="0" borderId="14" xfId="0" applyNumberFormat="1" applyFont="1" applyFill="1" applyBorder="1" applyAlignment="1">
      <alignment horizontal="center" vertical="center" wrapText="1"/>
    </xf>
    <xf numFmtId="176" fontId="92" fillId="0" borderId="14" xfId="0" applyNumberFormat="1" applyFont="1" applyFill="1" applyBorder="1" applyAlignment="1">
      <alignment vertical="center"/>
    </xf>
    <xf numFmtId="180" fontId="92" fillId="0" borderId="14" xfId="0" applyNumberFormat="1" applyFont="1" applyFill="1" applyBorder="1" applyAlignment="1">
      <alignment vertical="center"/>
    </xf>
    <xf numFmtId="0" fontId="101" fillId="0" borderId="22" xfId="0" applyFont="1" applyFill="1" applyBorder="1" applyAlignment="1">
      <alignment vertical="center" wrapText="1"/>
    </xf>
    <xf numFmtId="0" fontId="71" fillId="0" borderId="22" xfId="0" applyFont="1" applyFill="1" applyBorder="1" applyAlignment="1">
      <alignment vertical="center" wrapText="1"/>
    </xf>
    <xf numFmtId="176" fontId="92" fillId="0" borderId="16" xfId="0" applyNumberFormat="1" applyFont="1" applyFill="1" applyBorder="1" applyAlignment="1">
      <alignment vertical="center"/>
    </xf>
    <xf numFmtId="180" fontId="92" fillId="0" borderId="16" xfId="0" applyNumberFormat="1" applyFont="1" applyFill="1" applyBorder="1" applyAlignment="1">
      <alignment vertical="center"/>
    </xf>
    <xf numFmtId="0" fontId="85" fillId="0" borderId="18" xfId="0" applyFont="1" applyFill="1" applyBorder="1" applyAlignment="1">
      <alignment vertical="center" wrapText="1"/>
    </xf>
    <xf numFmtId="0" fontId="100" fillId="0" borderId="13" xfId="0" applyFont="1" applyFill="1" applyBorder="1" applyAlignment="1">
      <alignment horizontal="left" vertical="center" shrinkToFit="1"/>
    </xf>
    <xf numFmtId="0" fontId="8" fillId="0" borderId="14" xfId="72" applyNumberFormat="1" applyFont="1" applyFill="1" applyBorder="1" applyAlignment="1" applyProtection="1">
      <alignment vertical="center"/>
      <protection locked="0"/>
    </xf>
    <xf numFmtId="180" fontId="8" fillId="0" borderId="14" xfId="0" applyNumberFormat="1" applyFont="1" applyBorder="1" applyAlignment="1">
      <alignment vertical="center"/>
    </xf>
    <xf numFmtId="0" fontId="8" fillId="0" borderId="14" xfId="47" applyFont="1" applyFill="1" applyBorder="1">
      <alignment vertical="center"/>
      <protection/>
    </xf>
    <xf numFmtId="0" fontId="8" fillId="0" borderId="22" xfId="47" applyFont="1" applyFill="1" applyBorder="1">
      <alignment vertical="center"/>
      <protection/>
    </xf>
    <xf numFmtId="0" fontId="24" fillId="0" borderId="14" xfId="0" applyFont="1" applyFill="1" applyBorder="1" applyAlignment="1">
      <alignment vertical="center"/>
    </xf>
    <xf numFmtId="0" fontId="8" fillId="0" borderId="15" xfId="0" applyFont="1" applyFill="1" applyBorder="1" applyAlignment="1">
      <alignment horizontal="center" vertical="center"/>
    </xf>
    <xf numFmtId="176" fontId="8" fillId="0" borderId="16" xfId="72" applyNumberFormat="1" applyFont="1" applyFill="1" applyBorder="1" applyAlignment="1" applyProtection="1">
      <alignment vertical="center"/>
      <protection locked="0"/>
    </xf>
    <xf numFmtId="0" fontId="8" fillId="0" borderId="16" xfId="72" applyNumberFormat="1" applyFont="1" applyFill="1" applyBorder="1" applyAlignment="1" applyProtection="1">
      <alignment vertical="center"/>
      <protection locked="0"/>
    </xf>
    <xf numFmtId="180" fontId="8" fillId="0" borderId="16" xfId="0" applyNumberFormat="1" applyFont="1" applyBorder="1" applyAlignment="1">
      <alignment vertical="center"/>
    </xf>
    <xf numFmtId="0" fontId="8" fillId="0" borderId="16" xfId="47" applyFont="1" applyFill="1" applyBorder="1">
      <alignment vertical="center"/>
      <protection/>
    </xf>
    <xf numFmtId="0" fontId="32" fillId="0" borderId="16" xfId="0" applyFont="1" applyFill="1" applyBorder="1" applyAlignment="1">
      <alignment vertical="center"/>
    </xf>
    <xf numFmtId="0" fontId="0" fillId="0" borderId="18" xfId="0" applyFont="1" applyFill="1" applyBorder="1" applyAlignment="1">
      <alignment vertical="center"/>
    </xf>
    <xf numFmtId="0" fontId="92" fillId="0" borderId="15" xfId="0" applyFont="1" applyFill="1" applyBorder="1" applyAlignment="1">
      <alignment horizontal="center" vertical="center" shrinkToFit="1"/>
    </xf>
    <xf numFmtId="0" fontId="0" fillId="0" borderId="0" xfId="0" applyFont="1" applyFill="1" applyAlignment="1">
      <alignment/>
    </xf>
    <xf numFmtId="0" fontId="91" fillId="0" borderId="0" xfId="0" applyFont="1" applyFill="1" applyAlignment="1">
      <alignment vertical="center"/>
    </xf>
    <xf numFmtId="0" fontId="71" fillId="0" borderId="14" xfId="56" applyFont="1" applyFill="1" applyBorder="1">
      <alignment vertical="center"/>
      <protection/>
    </xf>
    <xf numFmtId="0" fontId="0" fillId="0" borderId="0" xfId="0" applyAlignment="1">
      <alignment horizontal="left" vertical="center"/>
    </xf>
    <xf numFmtId="0" fontId="0" fillId="0" borderId="0" xfId="0" applyAlignment="1">
      <alignment vertical="center"/>
    </xf>
    <xf numFmtId="0" fontId="71" fillId="0" borderId="0" xfId="43" applyFont="1" applyFill="1">
      <alignment vertical="center"/>
      <protection/>
    </xf>
    <xf numFmtId="0" fontId="71" fillId="0" borderId="0" xfId="43" applyFont="1" applyBorder="1" applyAlignment="1">
      <alignment horizontal="center" vertical="center"/>
      <protection/>
    </xf>
    <xf numFmtId="0" fontId="87" fillId="0" borderId="14" xfId="43" applyFont="1" applyFill="1" applyBorder="1" applyAlignment="1">
      <alignment horizontal="center" vertical="center" wrapText="1"/>
      <protection/>
    </xf>
    <xf numFmtId="0" fontId="87" fillId="0" borderId="32" xfId="43" applyFont="1" applyFill="1" applyBorder="1" applyAlignment="1">
      <alignment horizontal="center" vertical="center" wrapText="1"/>
      <protection/>
    </xf>
    <xf numFmtId="0" fontId="87" fillId="0" borderId="31" xfId="43" applyFont="1" applyFill="1" applyBorder="1" applyAlignment="1">
      <alignment horizontal="center" vertical="center" wrapText="1"/>
      <protection/>
    </xf>
    <xf numFmtId="0" fontId="87" fillId="0" borderId="12" xfId="43" applyFont="1" applyFill="1" applyBorder="1">
      <alignment vertical="center"/>
      <protection/>
    </xf>
    <xf numFmtId="0" fontId="86" fillId="0" borderId="31" xfId="43" applyFont="1" applyFill="1" applyBorder="1">
      <alignment vertical="center"/>
      <protection/>
    </xf>
    <xf numFmtId="0" fontId="86" fillId="0" borderId="12" xfId="43" applyFont="1" applyFill="1" applyBorder="1" applyAlignment="1">
      <alignment horizontal="left" vertical="center" indent="1"/>
      <protection/>
    </xf>
    <xf numFmtId="0" fontId="87" fillId="35" borderId="12" xfId="43" applyFont="1" applyFill="1" applyBorder="1">
      <alignment vertical="center"/>
      <protection/>
    </xf>
    <xf numFmtId="0" fontId="86" fillId="0" borderId="14" xfId="53" applyFont="1" applyBorder="1" applyAlignment="1">
      <alignment horizontal="left" vertical="center" indent="1"/>
      <protection/>
    </xf>
    <xf numFmtId="0" fontId="86" fillId="0" borderId="14" xfId="53" applyFont="1" applyFill="1" applyBorder="1" applyAlignment="1">
      <alignment horizontal="left" vertical="center" indent="1"/>
      <protection/>
    </xf>
    <xf numFmtId="0" fontId="71" fillId="0" borderId="0" xfId="43" applyFont="1" applyFill="1" applyAlignment="1">
      <alignment horizontal="center" vertical="center" wrapText="1"/>
      <protection/>
    </xf>
    <xf numFmtId="0" fontId="87" fillId="0" borderId="32" xfId="43" applyFont="1" applyFill="1" applyBorder="1" applyAlignment="1">
      <alignment horizontal="center" vertical="center" wrapText="1"/>
      <protection/>
    </xf>
    <xf numFmtId="0" fontId="106" fillId="34" borderId="0" xfId="48" applyFont="1" applyFill="1">
      <alignment vertical="center"/>
      <protection/>
    </xf>
    <xf numFmtId="0" fontId="87" fillId="0" borderId="27" xfId="0" applyFont="1" applyBorder="1" applyAlignment="1">
      <alignment horizontal="center" vertical="center" wrapText="1"/>
    </xf>
    <xf numFmtId="0" fontId="7" fillId="0" borderId="20" xfId="0" applyNumberFormat="1" applyFont="1" applyBorder="1" applyAlignment="1">
      <alignment horizontal="center" vertical="center"/>
    </xf>
    <xf numFmtId="0" fontId="71" fillId="0" borderId="22" xfId="0" applyNumberFormat="1" applyFont="1" applyBorder="1" applyAlignment="1">
      <alignment horizontal="center" vertical="center"/>
    </xf>
    <xf numFmtId="0" fontId="7" fillId="0" borderId="59" xfId="0" applyNumberFormat="1" applyFont="1" applyBorder="1" applyAlignment="1">
      <alignment horizontal="center" vertical="center"/>
    </xf>
    <xf numFmtId="0" fontId="71" fillId="0" borderId="0" xfId="43" applyFont="1" applyFill="1">
      <alignment vertical="center"/>
      <protection/>
    </xf>
    <xf numFmtId="0" fontId="5" fillId="0" borderId="48" xfId="0" applyFont="1" applyBorder="1" applyAlignment="1">
      <alignment horizontal="center" vertical="center" wrapText="1"/>
    </xf>
    <xf numFmtId="0" fontId="71" fillId="0" borderId="14" xfId="56" applyFont="1" applyFill="1" applyBorder="1">
      <alignment vertical="center"/>
      <protection/>
    </xf>
    <xf numFmtId="0" fontId="8" fillId="0" borderId="13" xfId="55" applyFont="1" applyFill="1" applyBorder="1" applyAlignment="1">
      <alignment vertical="center"/>
      <protection/>
    </xf>
    <xf numFmtId="177" fontId="8" fillId="0" borderId="14" xfId="0" applyNumberFormat="1" applyFont="1" applyFill="1" applyBorder="1" applyAlignment="1">
      <alignment vertical="center"/>
    </xf>
    <xf numFmtId="0" fontId="8" fillId="0" borderId="14" xfId="54" applyFont="1" applyFill="1" applyBorder="1">
      <alignment/>
      <protection/>
    </xf>
    <xf numFmtId="0" fontId="8" fillId="0" borderId="22" xfId="55" applyFont="1" applyFill="1" applyBorder="1" applyAlignment="1">
      <alignment/>
      <protection/>
    </xf>
    <xf numFmtId="0" fontId="8" fillId="0" borderId="13" xfId="59" applyFont="1" applyFill="1" applyBorder="1" applyAlignment="1" applyProtection="1">
      <alignment horizontal="left" vertical="center"/>
      <protection locked="0"/>
    </xf>
    <xf numFmtId="177" fontId="8" fillId="0" borderId="14" xfId="47" applyNumberFormat="1" applyFont="1" applyFill="1" applyBorder="1">
      <alignment vertical="center"/>
      <protection/>
    </xf>
    <xf numFmtId="0" fontId="8" fillId="0" borderId="14" xfId="72" applyNumberFormat="1" applyFont="1" applyFill="1" applyBorder="1" applyAlignment="1" applyProtection="1">
      <alignment vertical="center"/>
      <protection locked="0"/>
    </xf>
    <xf numFmtId="180" fontId="8" fillId="0" borderId="14" xfId="47" applyNumberFormat="1" applyFont="1" applyFill="1" applyBorder="1">
      <alignment vertical="center"/>
      <protection/>
    </xf>
    <xf numFmtId="0" fontId="8" fillId="0" borderId="13" xfId="0" applyFont="1" applyFill="1" applyBorder="1" applyAlignment="1">
      <alignment vertical="center"/>
    </xf>
    <xf numFmtId="0" fontId="8" fillId="0" borderId="15" xfId="59" applyFont="1" applyFill="1" applyBorder="1" applyAlignment="1" applyProtection="1">
      <alignment horizontal="center" vertical="center"/>
      <protection locked="0"/>
    </xf>
    <xf numFmtId="177" fontId="8" fillId="0" borderId="16" xfId="47" applyNumberFormat="1" applyFont="1" applyFill="1" applyBorder="1">
      <alignment vertical="center"/>
      <protection/>
    </xf>
    <xf numFmtId="0" fontId="8" fillId="0" borderId="16" xfId="72" applyNumberFormat="1" applyFont="1" applyFill="1" applyBorder="1" applyAlignment="1" applyProtection="1">
      <alignment vertical="center"/>
      <protection locked="0"/>
    </xf>
    <xf numFmtId="180" fontId="8" fillId="0" borderId="16" xfId="47" applyNumberFormat="1" applyFont="1" applyFill="1" applyBorder="1">
      <alignment vertical="center"/>
      <protection/>
    </xf>
    <xf numFmtId="0" fontId="8" fillId="0" borderId="18" xfId="55" applyFont="1" applyFill="1" applyBorder="1" applyAlignment="1">
      <alignment/>
      <protection/>
    </xf>
    <xf numFmtId="0" fontId="5" fillId="0" borderId="23" xfId="0" applyFont="1" applyBorder="1" applyAlignment="1">
      <alignment horizontal="center" vertical="center"/>
    </xf>
    <xf numFmtId="0" fontId="0" fillId="0" borderId="0" xfId="0" applyFont="1" applyAlignment="1">
      <alignment vertical="center"/>
    </xf>
    <xf numFmtId="180" fontId="0" fillId="0" borderId="0" xfId="0" applyNumberFormat="1" applyFont="1" applyAlignment="1">
      <alignment/>
    </xf>
    <xf numFmtId="0" fontId="8" fillId="0" borderId="30" xfId="0" applyFont="1" applyFill="1" applyBorder="1" applyAlignment="1">
      <alignment vertical="center"/>
    </xf>
    <xf numFmtId="177" fontId="8" fillId="0" borderId="32" xfId="0" applyNumberFormat="1" applyFont="1" applyBorder="1" applyAlignment="1">
      <alignment vertical="center"/>
    </xf>
    <xf numFmtId="177" fontId="8" fillId="0" borderId="28" xfId="0" applyNumberFormat="1" applyFont="1" applyBorder="1" applyAlignment="1">
      <alignment vertical="center"/>
    </xf>
    <xf numFmtId="177" fontId="8" fillId="0" borderId="14" xfId="0" applyNumberFormat="1" applyFont="1" applyBorder="1" applyAlignment="1">
      <alignment vertical="center"/>
    </xf>
    <xf numFmtId="180" fontId="8" fillId="0" borderId="28" xfId="0" applyNumberFormat="1" applyFont="1" applyBorder="1" applyAlignment="1">
      <alignment vertical="center"/>
    </xf>
    <xf numFmtId="0" fontId="97" fillId="0" borderId="44" xfId="0" applyFont="1" applyBorder="1" applyAlignment="1">
      <alignment vertical="center" wrapText="1"/>
    </xf>
    <xf numFmtId="0" fontId="8" fillId="0" borderId="0" xfId="0" applyFont="1" applyAlignment="1">
      <alignment/>
    </xf>
    <xf numFmtId="0" fontId="8" fillId="0" borderId="21" xfId="0" applyFont="1" applyFill="1" applyBorder="1" applyAlignment="1">
      <alignment vertical="center"/>
    </xf>
    <xf numFmtId="177" fontId="8" fillId="0" borderId="32" xfId="0" applyNumberFormat="1" applyFont="1" applyFill="1" applyBorder="1" applyAlignment="1">
      <alignment vertical="center"/>
    </xf>
    <xf numFmtId="0" fontId="8" fillId="0" borderId="22" xfId="72" applyNumberFormat="1" applyFont="1" applyFill="1" applyBorder="1" applyAlignment="1" applyProtection="1">
      <alignment vertical="center"/>
      <protection locked="0"/>
    </xf>
    <xf numFmtId="3" fontId="8" fillId="0" borderId="14" xfId="58" applyNumberFormat="1" applyFont="1" applyBorder="1" applyAlignment="1" applyProtection="1">
      <alignment vertical="center"/>
      <protection locked="0"/>
    </xf>
    <xf numFmtId="3" fontId="8" fillId="0" borderId="22" xfId="58" applyNumberFormat="1" applyFont="1" applyBorder="1" applyAlignment="1" applyProtection="1">
      <alignment vertical="center"/>
      <protection locked="0"/>
    </xf>
    <xf numFmtId="3" fontId="8" fillId="0" borderId="24" xfId="58" applyNumberFormat="1" applyFont="1" applyFill="1" applyBorder="1" applyProtection="1">
      <alignment/>
      <protection locked="0"/>
    </xf>
    <xf numFmtId="3" fontId="8" fillId="0" borderId="0" xfId="58" applyNumberFormat="1" applyFont="1" applyFill="1" applyProtection="1">
      <alignment/>
      <protection locked="0"/>
    </xf>
    <xf numFmtId="0" fontId="8" fillId="0" borderId="55" xfId="60" applyFont="1" applyFill="1" applyBorder="1" applyAlignment="1">
      <alignment horizontal="center" vertical="center"/>
      <protection/>
    </xf>
    <xf numFmtId="177" fontId="8" fillId="0" borderId="15" xfId="47" applyNumberFormat="1" applyFont="1" applyFill="1" applyBorder="1">
      <alignment vertical="center"/>
      <protection/>
    </xf>
    <xf numFmtId="177" fontId="8" fillId="0" borderId="41" xfId="47" applyNumberFormat="1" applyFont="1" applyFill="1" applyBorder="1">
      <alignment vertical="center"/>
      <protection/>
    </xf>
    <xf numFmtId="3" fontId="8" fillId="0" borderId="16" xfId="58" applyNumberFormat="1" applyFont="1" applyBorder="1" applyAlignment="1" applyProtection="1">
      <alignment vertical="center"/>
      <protection locked="0"/>
    </xf>
    <xf numFmtId="3" fontId="8" fillId="0" borderId="18" xfId="58" applyNumberFormat="1" applyFont="1" applyBorder="1" applyAlignment="1" applyProtection="1">
      <alignment vertical="center"/>
      <protection locked="0"/>
    </xf>
    <xf numFmtId="3" fontId="8" fillId="0" borderId="26" xfId="58" applyNumberFormat="1" applyFont="1" applyFill="1" applyBorder="1" applyProtection="1">
      <alignment/>
      <protection locked="0"/>
    </xf>
    <xf numFmtId="0" fontId="71" fillId="0" borderId="0" xfId="43" applyFont="1" applyBorder="1" applyAlignment="1">
      <alignment horizontal="center" vertical="center"/>
      <protection/>
    </xf>
    <xf numFmtId="0" fontId="71" fillId="0" borderId="0" xfId="43" applyFont="1" applyFill="1" applyAlignment="1">
      <alignment horizontal="right" vertical="center"/>
      <protection/>
    </xf>
    <xf numFmtId="0" fontId="71" fillId="0" borderId="14" xfId="43" applyFont="1" applyFill="1" applyBorder="1" applyAlignment="1">
      <alignment horizontal="center" vertical="center" wrapText="1"/>
      <protection/>
    </xf>
    <xf numFmtId="0" fontId="71" fillId="0" borderId="32" xfId="43" applyFont="1" applyFill="1" applyBorder="1" applyAlignment="1">
      <alignment horizontal="center" vertical="center" wrapText="1"/>
      <protection/>
    </xf>
    <xf numFmtId="0" fontId="70" fillId="0" borderId="12" xfId="42" applyFont="1" applyFill="1" applyBorder="1" applyAlignment="1">
      <alignment vertical="center"/>
      <protection/>
    </xf>
    <xf numFmtId="0" fontId="70" fillId="0" borderId="31" xfId="42" applyFont="1" applyFill="1" applyBorder="1" applyAlignment="1">
      <alignment vertical="center"/>
      <protection/>
    </xf>
    <xf numFmtId="0" fontId="71" fillId="0" borderId="31" xfId="43" applyFont="1" applyFill="1" applyBorder="1">
      <alignment vertical="center"/>
      <protection/>
    </xf>
    <xf numFmtId="0" fontId="101" fillId="0" borderId="31" xfId="42" applyFont="1" applyFill="1" applyBorder="1" applyAlignment="1">
      <alignment vertical="center"/>
      <protection/>
    </xf>
    <xf numFmtId="0" fontId="107" fillId="0" borderId="12" xfId="42" applyFont="1" applyFill="1" applyBorder="1" applyAlignment="1">
      <alignment horizontal="center" vertical="center"/>
      <protection/>
    </xf>
    <xf numFmtId="0" fontId="107" fillId="0" borderId="31" xfId="42" applyFont="1" applyFill="1" applyBorder="1" applyAlignment="1">
      <alignment vertical="center"/>
      <protection/>
    </xf>
    <xf numFmtId="0" fontId="71" fillId="0" borderId="0" xfId="43" applyFont="1" applyFill="1" applyAlignment="1">
      <alignment horizontal="center" vertical="center" wrapText="1"/>
      <protection/>
    </xf>
    <xf numFmtId="180" fontId="2" fillId="0" borderId="0" xfId="0" applyNumberFormat="1" applyFont="1" applyAlignment="1">
      <alignment/>
    </xf>
    <xf numFmtId="0" fontId="5" fillId="0" borderId="0" xfId="0" applyFont="1" applyBorder="1" applyAlignment="1">
      <alignment horizontal="center" vertical="center"/>
    </xf>
    <xf numFmtId="0" fontId="0" fillId="0" borderId="0" xfId="0" applyFont="1" applyFill="1" applyBorder="1" applyAlignment="1">
      <alignment/>
    </xf>
    <xf numFmtId="180" fontId="0" fillId="0" borderId="0" xfId="0" applyNumberFormat="1" applyFont="1" applyBorder="1" applyAlignment="1">
      <alignment horizontal="center" vertical="center"/>
    </xf>
    <xf numFmtId="0" fontId="36" fillId="0" borderId="17" xfId="0" applyFont="1" applyFill="1" applyBorder="1" applyAlignment="1">
      <alignment horizontal="center" vertical="center"/>
    </xf>
    <xf numFmtId="0" fontId="36" fillId="0" borderId="39" xfId="0" applyFont="1" applyFill="1" applyBorder="1" applyAlignment="1">
      <alignment horizontal="center" vertical="center" wrapText="1"/>
    </xf>
    <xf numFmtId="180" fontId="36" fillId="0" borderId="28" xfId="0" applyNumberFormat="1" applyFont="1" applyFill="1" applyBorder="1" applyAlignment="1">
      <alignment horizontal="center" vertical="center" wrapText="1"/>
    </xf>
    <xf numFmtId="0" fontId="5" fillId="0" borderId="13" xfId="0" applyFont="1" applyFill="1" applyBorder="1" applyAlignment="1">
      <alignment horizontal="left" vertical="center"/>
    </xf>
    <xf numFmtId="0" fontId="5" fillId="0" borderId="14" xfId="0" applyFont="1" applyFill="1" applyBorder="1" applyAlignment="1">
      <alignment horizontal="center" vertical="center"/>
    </xf>
    <xf numFmtId="180" fontId="5" fillId="0" borderId="22" xfId="0" applyNumberFormat="1" applyFont="1" applyBorder="1" applyAlignment="1">
      <alignment horizontal="center" vertical="center"/>
    </xf>
    <xf numFmtId="0" fontId="0" fillId="0" borderId="13" xfId="0" applyFont="1" applyFill="1" applyBorder="1" applyAlignment="1">
      <alignment horizontal="left" vertical="center"/>
    </xf>
    <xf numFmtId="0" fontId="0" fillId="0" borderId="14" xfId="0" applyFont="1" applyFill="1" applyBorder="1" applyAlignment="1">
      <alignment horizontal="center" vertical="center"/>
    </xf>
    <xf numFmtId="0" fontId="2" fillId="0" borderId="14" xfId="0" applyFont="1" applyBorder="1" applyAlignment="1">
      <alignment/>
    </xf>
    <xf numFmtId="0" fontId="0" fillId="0" borderId="13" xfId="0" applyFont="1" applyFill="1" applyBorder="1" applyAlignment="1">
      <alignment horizontal="left" vertical="center" wrapText="1"/>
    </xf>
    <xf numFmtId="180" fontId="0" fillId="0" borderId="22" xfId="0" applyNumberFormat="1" applyFont="1" applyBorder="1" applyAlignment="1">
      <alignment horizontal="center" vertical="center"/>
    </xf>
    <xf numFmtId="0" fontId="5" fillId="0" borderId="13" xfId="0" applyFont="1" applyFill="1" applyBorder="1" applyAlignment="1">
      <alignment horizontal="left" vertical="center" wrapText="1"/>
    </xf>
    <xf numFmtId="0" fontId="5" fillId="0" borderId="13" xfId="0" applyFont="1" applyFill="1" applyBorder="1" applyAlignment="1">
      <alignment horizontal="center" vertical="center"/>
    </xf>
    <xf numFmtId="0" fontId="108" fillId="0" borderId="13" xfId="42" applyFont="1" applyFill="1" applyBorder="1" applyAlignment="1">
      <alignment vertical="center"/>
      <protection/>
    </xf>
    <xf numFmtId="1" fontId="85" fillId="0" borderId="14" xfId="49" applyNumberFormat="1" applyFont="1" applyFill="1" applyBorder="1" applyAlignment="1">
      <alignment horizontal="center" vertical="center"/>
      <protection/>
    </xf>
    <xf numFmtId="0" fontId="5" fillId="0" borderId="15" xfId="0" applyFont="1" applyFill="1" applyBorder="1" applyAlignment="1">
      <alignment horizontal="center" vertical="center"/>
    </xf>
    <xf numFmtId="1" fontId="5" fillId="0" borderId="16" xfId="0" applyNumberFormat="1" applyFont="1" applyFill="1" applyBorder="1" applyAlignment="1">
      <alignment horizontal="center" vertical="center"/>
    </xf>
    <xf numFmtId="180" fontId="5" fillId="0" borderId="18" xfId="0" applyNumberFormat="1" applyFont="1" applyBorder="1" applyAlignment="1">
      <alignment horizontal="center" vertical="center"/>
    </xf>
    <xf numFmtId="0" fontId="0" fillId="0" borderId="0" xfId="0" applyFont="1" applyAlignment="1">
      <alignment/>
    </xf>
    <xf numFmtId="180" fontId="5" fillId="0" borderId="0" xfId="0" applyNumberFormat="1" applyFont="1" applyAlignment="1">
      <alignment horizontal="center" vertical="center"/>
    </xf>
    <xf numFmtId="0" fontId="36" fillId="0" borderId="28" xfId="0" applyFont="1" applyFill="1" applyBorder="1" applyAlignment="1">
      <alignment horizontal="center" vertical="center" wrapText="1"/>
    </xf>
    <xf numFmtId="0" fontId="5" fillId="0" borderId="14" xfId="0" applyFont="1" applyFill="1" applyBorder="1" applyAlignment="1">
      <alignment horizontal="right" vertical="center"/>
    </xf>
    <xf numFmtId="179" fontId="0" fillId="0" borderId="13" xfId="0" applyNumberFormat="1" applyFont="1" applyFill="1" applyBorder="1" applyAlignment="1">
      <alignment horizontal="left" vertical="center" wrapText="1"/>
    </xf>
    <xf numFmtId="0" fontId="0" fillId="0" borderId="14" xfId="0" applyFont="1" applyBorder="1" applyAlignment="1">
      <alignment horizontal="center" vertical="center"/>
    </xf>
    <xf numFmtId="179" fontId="0" fillId="0" borderId="13" xfId="0" applyNumberFormat="1" applyFont="1" applyFill="1" applyBorder="1" applyAlignment="1">
      <alignment vertical="center"/>
    </xf>
    <xf numFmtId="179" fontId="0" fillId="0" borderId="13" xfId="0" applyNumberFormat="1" applyFont="1" applyFill="1" applyBorder="1" applyAlignment="1">
      <alignment horizontal="left" vertical="center"/>
    </xf>
    <xf numFmtId="0" fontId="0" fillId="0" borderId="14" xfId="0" applyFont="1" applyBorder="1" applyAlignment="1">
      <alignment vertical="center"/>
    </xf>
    <xf numFmtId="0" fontId="0" fillId="0" borderId="14" xfId="0" applyFont="1" applyFill="1" applyBorder="1" applyAlignment="1">
      <alignment vertical="center"/>
    </xf>
    <xf numFmtId="0" fontId="108" fillId="0" borderId="13" xfId="42" applyFont="1" applyFill="1" applyBorder="1" applyAlignment="1">
      <alignment horizontal="left" vertical="center"/>
      <protection/>
    </xf>
    <xf numFmtId="0" fontId="5" fillId="0" borderId="16" xfId="0" applyFont="1" applyFill="1" applyBorder="1" applyAlignment="1">
      <alignment horizontal="center" vertical="center"/>
    </xf>
    <xf numFmtId="0" fontId="71" fillId="0" borderId="0" xfId="47" applyFont="1" applyFill="1">
      <alignment vertical="center"/>
      <protection/>
    </xf>
    <xf numFmtId="180" fontId="71" fillId="0" borderId="0" xfId="47" applyNumberFormat="1" applyFont="1" applyFill="1">
      <alignment vertical="center"/>
      <protection/>
    </xf>
    <xf numFmtId="0" fontId="71" fillId="0" borderId="0" xfId="45" applyFont="1" applyFill="1">
      <alignment/>
      <protection/>
    </xf>
    <xf numFmtId="0" fontId="71" fillId="0" borderId="0" xfId="45" applyFont="1" applyBorder="1">
      <alignment/>
      <protection/>
    </xf>
    <xf numFmtId="0" fontId="86" fillId="0" borderId="0" xfId="45" applyFont="1" applyFill="1" applyAlignment="1">
      <alignment horizontal="right"/>
      <protection/>
    </xf>
    <xf numFmtId="0" fontId="109" fillId="0" borderId="13" xfId="44" applyFont="1" applyFill="1" applyBorder="1" applyAlignment="1">
      <alignment horizontal="left" vertical="center" wrapText="1"/>
      <protection/>
    </xf>
    <xf numFmtId="177" fontId="5" fillId="0" borderId="14" xfId="44" applyNumberFormat="1" applyFont="1" applyFill="1" applyBorder="1">
      <alignment/>
      <protection/>
    </xf>
    <xf numFmtId="180" fontId="85" fillId="0" borderId="22" xfId="44" applyNumberFormat="1" applyFont="1" applyFill="1" applyBorder="1">
      <alignment/>
      <protection/>
    </xf>
    <xf numFmtId="49" fontId="108" fillId="0" borderId="13" xfId="51" applyNumberFormat="1" applyFont="1" applyFill="1" applyBorder="1" applyAlignment="1">
      <alignment vertical="center"/>
      <protection/>
    </xf>
    <xf numFmtId="176" fontId="0" fillId="0" borderId="14" xfId="44" applyNumberFormat="1" applyFont="1" applyFill="1" applyBorder="1">
      <alignment/>
      <protection/>
    </xf>
    <xf numFmtId="180" fontId="71" fillId="0" borderId="22" xfId="44" applyNumberFormat="1" applyFont="1" applyFill="1" applyBorder="1">
      <alignment/>
      <protection/>
    </xf>
    <xf numFmtId="0" fontId="108" fillId="0" borderId="13" xfId="44" applyFont="1" applyFill="1" applyBorder="1" applyAlignment="1">
      <alignment horizontal="left" vertical="center" wrapText="1"/>
      <protection/>
    </xf>
    <xf numFmtId="177" fontId="0" fillId="0" borderId="14" xfId="44" applyNumberFormat="1" applyFont="1" applyFill="1" applyBorder="1">
      <alignment/>
      <protection/>
    </xf>
    <xf numFmtId="0" fontId="108" fillId="35" borderId="13" xfId="44" applyFont="1" applyFill="1" applyBorder="1" applyAlignment="1">
      <alignment horizontal="left" vertical="center" wrapText="1"/>
      <protection/>
    </xf>
    <xf numFmtId="0" fontId="108" fillId="0" borderId="15" xfId="44" applyFont="1" applyFill="1" applyBorder="1" applyAlignment="1">
      <alignment horizontal="left" vertical="center" wrapText="1"/>
      <protection/>
    </xf>
    <xf numFmtId="176" fontId="0" fillId="0" borderId="16" xfId="44" applyNumberFormat="1" applyFont="1" applyFill="1" applyBorder="1">
      <alignment/>
      <protection/>
    </xf>
    <xf numFmtId="177" fontId="0" fillId="0" borderId="16" xfId="44" applyNumberFormat="1" applyFont="1" applyFill="1" applyBorder="1">
      <alignment/>
      <protection/>
    </xf>
    <xf numFmtId="180" fontId="71" fillId="0" borderId="18" xfId="44" applyNumberFormat="1" applyFont="1" applyFill="1" applyBorder="1">
      <alignment/>
      <protection/>
    </xf>
    <xf numFmtId="180" fontId="0" fillId="0" borderId="0" xfId="0" applyNumberFormat="1" applyFont="1" applyAlignment="1">
      <alignment vertical="center"/>
    </xf>
    <xf numFmtId="0" fontId="33" fillId="0" borderId="0" xfId="0" applyFont="1" applyAlignment="1">
      <alignment vertical="center"/>
    </xf>
    <xf numFmtId="0" fontId="86" fillId="0" borderId="0" xfId="45" applyFont="1" applyBorder="1">
      <alignment/>
      <protection/>
    </xf>
    <xf numFmtId="180" fontId="86" fillId="0" borderId="0" xfId="45" applyNumberFormat="1" applyFont="1" applyFill="1" applyAlignment="1">
      <alignment horizontal="right"/>
      <protection/>
    </xf>
    <xf numFmtId="176" fontId="5" fillId="0" borderId="14" xfId="44" applyNumberFormat="1" applyFont="1" applyFill="1" applyBorder="1" applyAlignment="1">
      <alignment horizontal="center" vertical="center" wrapText="1"/>
      <protection/>
    </xf>
    <xf numFmtId="180" fontId="85" fillId="0" borderId="22" xfId="44" applyNumberFormat="1" applyFont="1" applyFill="1" applyBorder="1" applyAlignment="1">
      <alignment horizontal="center" vertical="center" wrapText="1"/>
      <protection/>
    </xf>
    <xf numFmtId="49" fontId="108" fillId="0" borderId="13" xfId="52" applyNumberFormat="1" applyFont="1" applyFill="1" applyBorder="1" applyAlignment="1">
      <alignment vertical="center"/>
      <protection/>
    </xf>
    <xf numFmtId="176" fontId="0" fillId="0" borderId="14" xfId="44" applyNumberFormat="1" applyFont="1" applyFill="1" applyBorder="1" applyAlignment="1">
      <alignment horizontal="center" vertical="center" wrapText="1"/>
      <protection/>
    </xf>
    <xf numFmtId="180" fontId="71" fillId="0" borderId="22" xfId="44" applyNumberFormat="1" applyFont="1" applyFill="1" applyBorder="1" applyAlignment="1">
      <alignment horizontal="center" vertical="center" wrapText="1"/>
      <protection/>
    </xf>
    <xf numFmtId="177" fontId="0" fillId="0" borderId="14" xfId="44" applyNumberFormat="1" applyFont="1" applyFill="1" applyBorder="1" applyAlignment="1">
      <alignment horizontal="center" vertical="center" wrapText="1"/>
      <protection/>
    </xf>
    <xf numFmtId="0" fontId="0" fillId="0" borderId="14" xfId="44" applyFont="1" applyFill="1" applyBorder="1" applyAlignment="1">
      <alignment horizontal="center" vertical="center" wrapText="1"/>
      <protection/>
    </xf>
    <xf numFmtId="49" fontId="108" fillId="0" borderId="15" xfId="52" applyNumberFormat="1" applyFont="1" applyFill="1" applyBorder="1" applyAlignment="1">
      <alignment vertical="center"/>
      <protection/>
    </xf>
    <xf numFmtId="0" fontId="0" fillId="0" borderId="16" xfId="44" applyFont="1" applyFill="1" applyBorder="1" applyAlignment="1">
      <alignment horizontal="center" vertical="center" wrapText="1"/>
      <protection/>
    </xf>
    <xf numFmtId="180" fontId="71" fillId="0" borderId="18" xfId="44" applyNumberFormat="1" applyFont="1" applyFill="1" applyBorder="1" applyAlignment="1">
      <alignment horizontal="center" vertical="center" wrapText="1"/>
      <protection/>
    </xf>
    <xf numFmtId="0" fontId="85" fillId="0" borderId="28" xfId="0" applyFont="1" applyBorder="1" applyAlignment="1">
      <alignment horizontal="center" vertical="center"/>
    </xf>
    <xf numFmtId="0" fontId="85" fillId="0" borderId="22" xfId="0" applyFont="1" applyBorder="1" applyAlignment="1">
      <alignment horizontal="center" vertical="center"/>
    </xf>
    <xf numFmtId="185" fontId="0" fillId="0" borderId="0" xfId="0" applyNumberFormat="1" applyAlignment="1">
      <alignment vertical="center"/>
    </xf>
    <xf numFmtId="0" fontId="0" fillId="0" borderId="60" xfId="0" applyBorder="1" applyAlignment="1">
      <alignment vertical="center"/>
    </xf>
    <xf numFmtId="0" fontId="71" fillId="34" borderId="22" xfId="47" applyNumberFormat="1" applyFont="1" applyFill="1" applyBorder="1" applyAlignment="1">
      <alignment horizontal="right" vertical="center"/>
      <protection/>
    </xf>
    <xf numFmtId="0" fontId="9" fillId="34" borderId="22" xfId="0" applyNumberFormat="1" applyFont="1" applyFill="1" applyBorder="1" applyAlignment="1" applyProtection="1">
      <alignment horizontal="right" vertical="center"/>
      <protection/>
    </xf>
    <xf numFmtId="0" fontId="9" fillId="34" borderId="18" xfId="0" applyNumberFormat="1" applyFont="1" applyFill="1" applyBorder="1" applyAlignment="1" applyProtection="1">
      <alignment horizontal="right" vertical="center"/>
      <protection/>
    </xf>
    <xf numFmtId="0" fontId="71" fillId="0" borderId="0" xfId="56" applyFont="1" applyBorder="1" applyAlignment="1">
      <alignment horizontal="left" vertical="center"/>
      <protection/>
    </xf>
    <xf numFmtId="0" fontId="30" fillId="0" borderId="0" xfId="56" applyFont="1" applyBorder="1" applyAlignment="1">
      <alignment horizontal="center" vertical="top"/>
      <protection/>
    </xf>
    <xf numFmtId="0" fontId="10" fillId="0" borderId="0" xfId="0" applyFont="1" applyAlignment="1">
      <alignment horizontal="center"/>
    </xf>
    <xf numFmtId="0" fontId="0" fillId="0" borderId="0" xfId="0" applyFont="1" applyBorder="1" applyAlignment="1">
      <alignment horizontal="right" vertical="center"/>
    </xf>
    <xf numFmtId="0" fontId="27" fillId="0" borderId="0" xfId="0" applyFont="1" applyBorder="1" applyAlignment="1">
      <alignment horizontal="right"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28" xfId="0" applyFont="1" applyBorder="1" applyAlignment="1">
      <alignment horizontal="center" vertical="center"/>
    </xf>
    <xf numFmtId="0" fontId="5" fillId="0" borderId="60" xfId="0" applyFont="1" applyBorder="1" applyAlignment="1">
      <alignment horizontal="left" vertical="center"/>
    </xf>
    <xf numFmtId="0" fontId="0" fillId="0" borderId="60" xfId="0" applyFont="1" applyBorder="1" applyAlignment="1">
      <alignment horizontal="left" vertical="center"/>
    </xf>
    <xf numFmtId="0" fontId="5" fillId="0" borderId="49"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2" xfId="0" applyFont="1" applyBorder="1" applyAlignment="1">
      <alignment horizontal="center" vertical="center" wrapText="1"/>
    </xf>
    <xf numFmtId="180" fontId="91" fillId="0" borderId="14" xfId="0" applyNumberFormat="1" applyFont="1" applyFill="1" applyBorder="1" applyAlignment="1">
      <alignment horizontal="center" vertical="center" wrapText="1"/>
    </xf>
    <xf numFmtId="0" fontId="110" fillId="0" borderId="0" xfId="0" applyFont="1" applyFill="1" applyAlignment="1">
      <alignment horizontal="center" vertical="center" wrapText="1"/>
    </xf>
    <xf numFmtId="0" fontId="99" fillId="0" borderId="17" xfId="0" applyFont="1" applyFill="1" applyBorder="1" applyAlignment="1">
      <alignment horizontal="center" vertical="center" wrapText="1"/>
    </xf>
    <xf numFmtId="0" fontId="99" fillId="0" borderId="13" xfId="0" applyFont="1" applyFill="1" applyBorder="1" applyAlignment="1">
      <alignment horizontal="center" vertical="center" wrapText="1"/>
    </xf>
    <xf numFmtId="0" fontId="99" fillId="0" borderId="39"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2" xfId="0" applyFont="1" applyFill="1" applyBorder="1" applyAlignment="1">
      <alignment horizontal="center" vertical="center" wrapText="1"/>
    </xf>
    <xf numFmtId="176" fontId="91" fillId="0" borderId="14" xfId="0" applyNumberFormat="1" applyFont="1" applyFill="1" applyBorder="1" applyAlignment="1">
      <alignment horizontal="center" vertical="center" wrapText="1"/>
    </xf>
    <xf numFmtId="0" fontId="91" fillId="0" borderId="14" xfId="0" applyFont="1" applyFill="1" applyBorder="1" applyAlignment="1">
      <alignment horizontal="center" vertical="center" wrapText="1"/>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15" fillId="0" borderId="60" xfId="0" applyFont="1" applyFill="1" applyBorder="1" applyAlignment="1">
      <alignment horizontal="left" vertical="center" wrapText="1"/>
    </xf>
    <xf numFmtId="0" fontId="16" fillId="0" borderId="60" xfId="0" applyFont="1" applyFill="1" applyBorder="1" applyAlignment="1">
      <alignment horizontal="left" vertical="center" wrapText="1"/>
    </xf>
    <xf numFmtId="176" fontId="91" fillId="0" borderId="62" xfId="0" applyNumberFormat="1" applyFont="1" applyFill="1" applyBorder="1" applyAlignment="1">
      <alignment horizontal="center" vertical="center" wrapText="1"/>
    </xf>
    <xf numFmtId="176" fontId="91" fillId="0" borderId="27" xfId="0" applyNumberFormat="1" applyFont="1" applyFill="1" applyBorder="1" applyAlignment="1">
      <alignment horizontal="center" vertical="center" wrapText="1"/>
    </xf>
    <xf numFmtId="0" fontId="5" fillId="0" borderId="45" xfId="0" applyFont="1" applyFill="1" applyBorder="1" applyAlignment="1">
      <alignment horizontal="center" vertical="center" wrapText="1"/>
    </xf>
    <xf numFmtId="0" fontId="99" fillId="0" borderId="45" xfId="0" applyFont="1" applyFill="1" applyBorder="1" applyAlignment="1">
      <alignment horizontal="center" vertical="center" wrapText="1"/>
    </xf>
    <xf numFmtId="0" fontId="91" fillId="0" borderId="46" xfId="0" applyFont="1" applyFill="1" applyBorder="1" applyAlignment="1">
      <alignment horizontal="center" vertical="center" wrapText="1"/>
    </xf>
    <xf numFmtId="0" fontId="91" fillId="0" borderId="45" xfId="0" applyFont="1" applyFill="1" applyBorder="1" applyAlignment="1">
      <alignment horizontal="center" vertical="center" wrapText="1"/>
    </xf>
    <xf numFmtId="180" fontId="91" fillId="0" borderId="45" xfId="0" applyNumberFormat="1" applyFont="1" applyFill="1" applyBorder="1" applyAlignment="1">
      <alignment horizontal="center" vertical="center" wrapText="1"/>
    </xf>
    <xf numFmtId="0" fontId="99" fillId="0" borderId="49" xfId="0" applyFont="1" applyFill="1" applyBorder="1" applyAlignment="1">
      <alignment horizontal="center" vertical="center" wrapText="1"/>
    </xf>
    <xf numFmtId="0" fontId="99" fillId="0" borderId="61" xfId="0" applyFont="1" applyFill="1" applyBorder="1" applyAlignment="1">
      <alignment horizontal="center" vertical="center" wrapText="1"/>
    </xf>
    <xf numFmtId="0" fontId="99" fillId="0" borderId="63" xfId="0" applyFont="1" applyFill="1" applyBorder="1" applyAlignment="1">
      <alignment horizontal="center" vertical="center" wrapText="1"/>
    </xf>
    <xf numFmtId="0" fontId="10" fillId="0" borderId="0" xfId="0" applyNumberFormat="1" applyFont="1" applyFill="1" applyAlignment="1" applyProtection="1">
      <alignment horizontal="center" vertical="center"/>
      <protection/>
    </xf>
    <xf numFmtId="0" fontId="10" fillId="0" borderId="0" xfId="0" applyFont="1" applyAlignment="1">
      <alignment horizontal="center" vertical="center"/>
    </xf>
    <xf numFmtId="0" fontId="33" fillId="0" borderId="0" xfId="43" applyFont="1" applyBorder="1" applyAlignment="1">
      <alignment horizontal="center" vertical="center"/>
      <protection/>
    </xf>
    <xf numFmtId="0" fontId="71" fillId="0" borderId="64" xfId="43" applyFont="1" applyBorder="1" applyAlignment="1">
      <alignment horizontal="right" vertical="center"/>
      <protection/>
    </xf>
    <xf numFmtId="0" fontId="34" fillId="0" borderId="65" xfId="43" applyFont="1" applyBorder="1" applyAlignment="1">
      <alignment horizontal="left" vertical="center" wrapText="1"/>
      <protection/>
    </xf>
    <xf numFmtId="0" fontId="10" fillId="0" borderId="0" xfId="0" applyFont="1" applyFill="1" applyAlignment="1">
      <alignment horizontal="center" vertical="center"/>
    </xf>
    <xf numFmtId="0" fontId="34" fillId="34" borderId="0" xfId="48" applyFont="1" applyFill="1" applyAlignment="1">
      <alignment horizontal="left" vertical="center" wrapText="1"/>
      <protection/>
    </xf>
    <xf numFmtId="0" fontId="111" fillId="36" borderId="0" xfId="48" applyFont="1" applyFill="1" applyAlignment="1">
      <alignment horizontal="left" vertical="center" wrapText="1"/>
      <protection/>
    </xf>
    <xf numFmtId="0" fontId="10" fillId="0" borderId="0" xfId="0" applyFont="1" applyAlignment="1">
      <alignment horizontal="center" vertical="center" wrapText="1"/>
    </xf>
    <xf numFmtId="0" fontId="0" fillId="0" borderId="58" xfId="0" applyFont="1" applyBorder="1" applyAlignment="1">
      <alignment horizontal="right" vertical="center"/>
    </xf>
    <xf numFmtId="179" fontId="5" fillId="0" borderId="17" xfId="0" applyNumberFormat="1" applyFont="1" applyBorder="1" applyAlignment="1">
      <alignment horizontal="center" vertical="center" wrapText="1"/>
    </xf>
    <xf numFmtId="179" fontId="5" fillId="0" borderId="39" xfId="0" applyNumberFormat="1" applyFont="1" applyBorder="1" applyAlignment="1">
      <alignment horizontal="center" vertical="center" wrapText="1"/>
    </xf>
    <xf numFmtId="179" fontId="5" fillId="0" borderId="28" xfId="0" applyNumberFormat="1" applyFont="1" applyBorder="1" applyAlignment="1">
      <alignment horizontal="center" vertical="center" wrapText="1"/>
    </xf>
    <xf numFmtId="0" fontId="5" fillId="0" borderId="66"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26" xfId="0" applyFont="1" applyBorder="1" applyAlignment="1">
      <alignment horizontal="center" vertical="center" wrapText="1"/>
    </xf>
    <xf numFmtId="0" fontId="6" fillId="0" borderId="3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3" xfId="0" applyFont="1" applyBorder="1" applyAlignment="1">
      <alignment horizontal="center" vertical="center" shrinkToFit="1"/>
    </xf>
    <xf numFmtId="0" fontId="3" fillId="0" borderId="0" xfId="0" applyFont="1" applyAlignment="1">
      <alignment horizontal="center"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8"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14" xfId="0" applyFont="1" applyBorder="1" applyAlignment="1">
      <alignment horizontal="center" vertical="center" wrapText="1"/>
    </xf>
    <xf numFmtId="0" fontId="9" fillId="0" borderId="14" xfId="0" applyFont="1" applyBorder="1" applyAlignment="1">
      <alignment horizontal="center" vertical="center" wrapText="1"/>
    </xf>
    <xf numFmtId="0" fontId="0" fillId="0" borderId="60" xfId="0" applyFont="1" applyBorder="1" applyAlignment="1">
      <alignment horizontal="left" vertical="center" wrapText="1"/>
    </xf>
    <xf numFmtId="0" fontId="4" fillId="0" borderId="60" xfId="0" applyFont="1" applyBorder="1" applyAlignment="1">
      <alignment horizontal="left" vertical="center" wrapText="1"/>
    </xf>
    <xf numFmtId="0" fontId="0" fillId="0" borderId="60" xfId="0" applyFont="1" applyBorder="1" applyAlignment="1">
      <alignment horizontal="left" vertical="center" wrapText="1"/>
    </xf>
    <xf numFmtId="0" fontId="35" fillId="0" borderId="65" xfId="43" applyFont="1" applyBorder="1" applyAlignment="1">
      <alignment horizontal="left" vertical="center" wrapText="1"/>
      <protection/>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right" vertical="center"/>
    </xf>
    <xf numFmtId="0" fontId="71" fillId="0" borderId="60" xfId="43" applyFont="1" applyBorder="1" applyAlignment="1">
      <alignment horizontal="left" vertical="center" wrapText="1"/>
      <protection/>
    </xf>
    <xf numFmtId="0" fontId="112" fillId="0" borderId="0" xfId="45" applyFont="1" applyBorder="1" applyAlignment="1">
      <alignment horizontal="center" vertical="center"/>
      <protection/>
    </xf>
    <xf numFmtId="0" fontId="109" fillId="0" borderId="17" xfId="45" applyFont="1" applyBorder="1" applyAlignment="1">
      <alignment horizontal="center" vertical="center" wrapText="1"/>
      <protection/>
    </xf>
    <xf numFmtId="0" fontId="109" fillId="0" borderId="13" xfId="45" applyFont="1" applyBorder="1" applyAlignment="1">
      <alignment horizontal="center" vertical="center" wrapText="1"/>
      <protection/>
    </xf>
    <xf numFmtId="0" fontId="109" fillId="0" borderId="39" xfId="45" applyFont="1" applyBorder="1" applyAlignment="1">
      <alignment horizontal="center" vertical="center" wrapText="1"/>
      <protection/>
    </xf>
    <xf numFmtId="0" fontId="109" fillId="0" borderId="14" xfId="45" applyFont="1" applyBorder="1" applyAlignment="1">
      <alignment horizontal="center" vertical="center" wrapText="1"/>
      <protection/>
    </xf>
    <xf numFmtId="177" fontId="85" fillId="0" borderId="39" xfId="57" applyNumberFormat="1" applyFont="1" applyBorder="1" applyAlignment="1">
      <alignment horizontal="center" vertical="center"/>
      <protection/>
    </xf>
    <xf numFmtId="177" fontId="85" fillId="0" borderId="14" xfId="57" applyNumberFormat="1" applyFont="1" applyBorder="1" applyAlignment="1">
      <alignment horizontal="center" vertical="center"/>
      <protection/>
    </xf>
    <xf numFmtId="180" fontId="85" fillId="0" borderId="28" xfId="57" applyNumberFormat="1" applyFont="1" applyBorder="1" applyAlignment="1">
      <alignment horizontal="center" vertical="center" wrapText="1"/>
      <protection/>
    </xf>
    <xf numFmtId="180" fontId="85" fillId="0" borderId="22" xfId="57" applyNumberFormat="1" applyFont="1" applyBorder="1" applyAlignment="1">
      <alignment horizontal="center" vertical="center" wrapText="1"/>
      <protection/>
    </xf>
    <xf numFmtId="0" fontId="85" fillId="0" borderId="13" xfId="0" applyFont="1" applyBorder="1" applyAlignment="1">
      <alignment horizontal="center" vertical="center"/>
    </xf>
    <xf numFmtId="0" fontId="85" fillId="0" borderId="14" xfId="0" applyFont="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3" xfId="0" applyFont="1" applyBorder="1" applyAlignment="1">
      <alignment vertical="center"/>
    </xf>
    <xf numFmtId="0" fontId="0" fillId="0" borderId="15" xfId="0" applyFont="1" applyBorder="1" applyAlignment="1">
      <alignment vertical="center"/>
    </xf>
    <xf numFmtId="0" fontId="0" fillId="0" borderId="16" xfId="0" applyBorder="1" applyAlignment="1">
      <alignment vertical="center"/>
    </xf>
    <xf numFmtId="0" fontId="113" fillId="0" borderId="0" xfId="0" applyFont="1" applyAlignment="1">
      <alignment horizontal="center" vertical="center"/>
    </xf>
    <xf numFmtId="0" fontId="85" fillId="0" borderId="17" xfId="0" applyFont="1" applyBorder="1" applyAlignment="1">
      <alignment horizontal="center" vertical="center"/>
    </xf>
    <xf numFmtId="0" fontId="85" fillId="0" borderId="39" xfId="0" applyFont="1" applyBorder="1" applyAlignment="1">
      <alignment horizontal="center" vertical="center"/>
    </xf>
    <xf numFmtId="0" fontId="34" fillId="0" borderId="60" xfId="43" applyFont="1" applyBorder="1" applyAlignment="1">
      <alignment horizontal="left" vertical="center" wrapText="1"/>
      <protection/>
    </xf>
    <xf numFmtId="0" fontId="71" fillId="34" borderId="18" xfId="47" applyNumberFormat="1" applyFont="1" applyFill="1" applyBorder="1" applyAlignment="1">
      <alignment horizontal="right" vertical="center"/>
      <protection/>
    </xf>
  </cellXfs>
  <cellStyles count="71">
    <cellStyle name="Normal" xfId="0"/>
    <cellStyle name="?鹎%U龡&amp;H齲_x0001_C铣_x0014__x0007__x0001__x0001_" xfId="15"/>
    <cellStyle name="_ET_STYLE_NoName_00_" xfId="16"/>
    <cellStyle name="20% - 强调文字颜色 1" xfId="17"/>
    <cellStyle name="20% - 强调文字颜色 2" xfId="18"/>
    <cellStyle name="20% - 强调文字颜色 3" xfId="19"/>
    <cellStyle name="20% - 强调文字颜色 4" xfId="20"/>
    <cellStyle name="20% - 强调文字颜色 5" xfId="21"/>
    <cellStyle name="20% - 强调文字颜色 6" xfId="22"/>
    <cellStyle name="40% - 强调文字颜色 1" xfId="23"/>
    <cellStyle name="40% - 强调文字颜色 2" xfId="24"/>
    <cellStyle name="40% - 强调文字颜色 3" xfId="25"/>
    <cellStyle name="40% - 强调文字颜色 4" xfId="26"/>
    <cellStyle name="40% - 强调文字颜色 5" xfId="27"/>
    <cellStyle name="40% - 强调文字颜色 6" xfId="28"/>
    <cellStyle name="60% - 强调文字颜色 1" xfId="29"/>
    <cellStyle name="60% - 强调文字颜色 2" xfId="30"/>
    <cellStyle name="60% - 强调文字颜色 3" xfId="31"/>
    <cellStyle name="60% - 强调文字颜色 4" xfId="32"/>
    <cellStyle name="60% - 强调文字颜色 5" xfId="33"/>
    <cellStyle name="60% - 强调文字颜色 6" xfId="34"/>
    <cellStyle name="Percent" xfId="35"/>
    <cellStyle name="标题" xfId="36"/>
    <cellStyle name="标题 1" xfId="37"/>
    <cellStyle name="标题 2" xfId="38"/>
    <cellStyle name="标题 3" xfId="39"/>
    <cellStyle name="标题 4" xfId="40"/>
    <cellStyle name="差" xfId="41"/>
    <cellStyle name="常规 10 2 2 2 2" xfId="42"/>
    <cellStyle name="常规 12 2" xfId="43"/>
    <cellStyle name="常规 13 2 2 2 2" xfId="44"/>
    <cellStyle name="常规 13 2 2_2015财政决算公开" xfId="45"/>
    <cellStyle name="常规 2" xfId="46"/>
    <cellStyle name="常规 2 2 2 2_2015财政决算公开" xfId="47"/>
    <cellStyle name="常规 33 3" xfId="48"/>
    <cellStyle name="常规 4 2 11" xfId="49"/>
    <cellStyle name="常规 54" xfId="50"/>
    <cellStyle name="常规 59" xfId="51"/>
    <cellStyle name="常规 65" xfId="52"/>
    <cellStyle name="常规 72" xfId="53"/>
    <cellStyle name="常规_2002年全省财政基金预算收入计划表_新 2" xfId="54"/>
    <cellStyle name="常规_2003年预计及2004年预算基金_Book2" xfId="55"/>
    <cellStyle name="常规_2006年预算表" xfId="56"/>
    <cellStyle name="常规_B12福建省6月决算 2" xfId="57"/>
    <cellStyle name="常规_本级" xfId="58"/>
    <cellStyle name="常规_省级基金表样 2" xfId="59"/>
    <cellStyle name="常规_预计与预算2 3 2" xfId="60"/>
    <cellStyle name="Hyperlink" xfId="61"/>
    <cellStyle name="好"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千位分隔 10" xfId="72"/>
    <cellStyle name="Comma [0]" xfId="73"/>
    <cellStyle name="强调文字颜色 1" xfId="74"/>
    <cellStyle name="强调文字颜色 2" xfId="75"/>
    <cellStyle name="强调文字颜色 3" xfId="76"/>
    <cellStyle name="强调文字颜色 4" xfId="77"/>
    <cellStyle name="强调文字颜色 5" xfId="78"/>
    <cellStyle name="强调文字颜色 6" xfId="79"/>
    <cellStyle name="适中" xfId="80"/>
    <cellStyle name="输出" xfId="81"/>
    <cellStyle name="输入" xfId="82"/>
    <cellStyle name="Followed Hyperlink" xfId="83"/>
    <cellStyle name="注释"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8"/>
  <sheetViews>
    <sheetView zoomScalePageLayoutView="0" workbookViewId="0" topLeftCell="A16">
      <selection activeCell="B32" sqref="B32"/>
    </sheetView>
  </sheetViews>
  <sheetFormatPr defaultColWidth="9.00390625" defaultRowHeight="14.25"/>
  <cols>
    <col min="1" max="1" width="4.375" style="378" customWidth="1"/>
    <col min="2" max="2" width="69.125" style="0" customWidth="1"/>
    <col min="8" max="8" width="58.625" style="0" customWidth="1"/>
  </cols>
  <sheetData>
    <row r="1" spans="1:8" ht="22.5" customHeight="1">
      <c r="A1" s="563" t="s">
        <v>658</v>
      </c>
      <c r="B1" s="563"/>
      <c r="C1" s="372"/>
      <c r="D1" s="372"/>
      <c r="E1" s="372"/>
      <c r="F1" s="372"/>
      <c r="G1" s="372"/>
      <c r="H1" s="372"/>
    </row>
    <row r="2" spans="1:8" s="374" customFormat="1" ht="37.5" customHeight="1">
      <c r="A2" s="564" t="s">
        <v>685</v>
      </c>
      <c r="B2" s="564"/>
      <c r="C2" s="373"/>
      <c r="D2" s="373"/>
      <c r="E2" s="373"/>
      <c r="F2" s="373"/>
      <c r="G2" s="373"/>
      <c r="H2" s="373"/>
    </row>
    <row r="3" spans="1:8" ht="24.75" customHeight="1">
      <c r="A3" s="375" t="s">
        <v>659</v>
      </c>
      <c r="B3" s="376" t="s">
        <v>686</v>
      </c>
      <c r="C3" s="377"/>
      <c r="D3" s="377"/>
      <c r="E3" s="377"/>
      <c r="F3" s="377"/>
      <c r="G3" s="377"/>
      <c r="H3" s="377"/>
    </row>
    <row r="4" spans="1:8" ht="24.75" customHeight="1">
      <c r="A4" s="375" t="s">
        <v>660</v>
      </c>
      <c r="B4" s="376" t="s">
        <v>687</v>
      </c>
      <c r="C4" s="377"/>
      <c r="D4" s="377"/>
      <c r="E4" s="377"/>
      <c r="F4" s="377"/>
      <c r="G4" s="377"/>
      <c r="H4" s="377"/>
    </row>
    <row r="5" spans="1:8" ht="24.75" customHeight="1">
      <c r="A5" s="375" t="s">
        <v>661</v>
      </c>
      <c r="B5" s="418" t="s">
        <v>718</v>
      </c>
      <c r="C5" s="377"/>
      <c r="D5" s="377"/>
      <c r="E5" s="377"/>
      <c r="F5" s="377"/>
      <c r="G5" s="377"/>
      <c r="H5" s="377"/>
    </row>
    <row r="6" spans="1:8" ht="24.75" customHeight="1">
      <c r="A6" s="375" t="s">
        <v>662</v>
      </c>
      <c r="B6" s="376" t="s">
        <v>688</v>
      </c>
      <c r="C6" s="377"/>
      <c r="D6" s="377"/>
      <c r="E6" s="377"/>
      <c r="F6" s="377"/>
      <c r="G6" s="377"/>
      <c r="H6" s="377"/>
    </row>
    <row r="7" spans="1:8" ht="24.75" customHeight="1">
      <c r="A7" s="375" t="s">
        <v>663</v>
      </c>
      <c r="B7" s="418" t="s">
        <v>724</v>
      </c>
      <c r="C7" s="377"/>
      <c r="D7" s="377"/>
      <c r="E7" s="377"/>
      <c r="F7" s="377"/>
      <c r="G7" s="377"/>
      <c r="H7" s="377"/>
    </row>
    <row r="8" spans="1:8" ht="24.75" customHeight="1">
      <c r="A8" s="375" t="s">
        <v>664</v>
      </c>
      <c r="B8" s="418" t="s">
        <v>726</v>
      </c>
      <c r="C8" s="377"/>
      <c r="D8" s="377"/>
      <c r="E8" s="377"/>
      <c r="F8" s="377"/>
      <c r="G8" s="377"/>
      <c r="H8" s="377"/>
    </row>
    <row r="9" spans="1:8" ht="24.75" customHeight="1">
      <c r="A9" s="375" t="s">
        <v>665</v>
      </c>
      <c r="B9" s="376" t="s">
        <v>689</v>
      </c>
      <c r="C9" s="377"/>
      <c r="D9" s="377"/>
      <c r="E9" s="377"/>
      <c r="F9" s="377"/>
      <c r="G9" s="377"/>
      <c r="H9" s="377"/>
    </row>
    <row r="10" spans="1:8" ht="24.75" customHeight="1">
      <c r="A10" s="375" t="s">
        <v>666</v>
      </c>
      <c r="B10" s="376" t="s">
        <v>690</v>
      </c>
      <c r="C10" s="377"/>
      <c r="D10" s="377"/>
      <c r="E10" s="377"/>
      <c r="F10" s="377"/>
      <c r="G10" s="377"/>
      <c r="H10" s="377"/>
    </row>
    <row r="11" spans="1:8" ht="24.75" customHeight="1">
      <c r="A11" s="375" t="s">
        <v>667</v>
      </c>
      <c r="B11" s="441" t="s">
        <v>795</v>
      </c>
      <c r="C11" s="377"/>
      <c r="D11" s="377"/>
      <c r="E11" s="377"/>
      <c r="F11" s="377"/>
      <c r="G11" s="377"/>
      <c r="H11" s="377"/>
    </row>
    <row r="12" spans="1:8" ht="24.75" customHeight="1">
      <c r="A12" s="375" t="s">
        <v>668</v>
      </c>
      <c r="B12" s="441" t="s">
        <v>793</v>
      </c>
      <c r="C12" s="377"/>
      <c r="D12" s="377"/>
      <c r="E12" s="377"/>
      <c r="F12" s="377"/>
      <c r="G12" s="377"/>
      <c r="H12" s="377"/>
    </row>
    <row r="13" spans="1:8" ht="24.75" customHeight="1">
      <c r="A13" s="375" t="s">
        <v>669</v>
      </c>
      <c r="B13" s="441" t="s">
        <v>804</v>
      </c>
      <c r="C13" s="377"/>
      <c r="D13" s="377"/>
      <c r="E13" s="377"/>
      <c r="F13" s="377"/>
      <c r="G13" s="377"/>
      <c r="H13" s="377"/>
    </row>
    <row r="14" spans="1:8" ht="24.75" customHeight="1">
      <c r="A14" s="375" t="s">
        <v>670</v>
      </c>
      <c r="B14" s="441" t="s">
        <v>813</v>
      </c>
      <c r="C14" s="377"/>
      <c r="D14" s="377"/>
      <c r="E14" s="377"/>
      <c r="F14" s="377"/>
      <c r="G14" s="377"/>
      <c r="H14" s="377"/>
    </row>
    <row r="15" spans="1:8" ht="24.75" customHeight="1">
      <c r="A15" s="375" t="s">
        <v>671</v>
      </c>
      <c r="B15" s="441" t="s">
        <v>879</v>
      </c>
      <c r="C15" s="377"/>
      <c r="D15" s="377"/>
      <c r="E15" s="377"/>
      <c r="F15" s="377"/>
      <c r="G15" s="377"/>
      <c r="H15" s="377"/>
    </row>
    <row r="16" spans="1:8" ht="24.75" customHeight="1">
      <c r="A16" s="375" t="s">
        <v>672</v>
      </c>
      <c r="B16" s="441" t="s">
        <v>881</v>
      </c>
      <c r="C16" s="377"/>
      <c r="D16" s="377"/>
      <c r="E16" s="377"/>
      <c r="F16" s="377"/>
      <c r="G16" s="377"/>
      <c r="H16" s="377"/>
    </row>
    <row r="17" spans="1:8" ht="24.75" customHeight="1">
      <c r="A17" s="375" t="s">
        <v>673</v>
      </c>
      <c r="B17" s="376" t="s">
        <v>691</v>
      </c>
      <c r="C17" s="377"/>
      <c r="D17" s="377"/>
      <c r="E17" s="377"/>
      <c r="F17" s="377"/>
      <c r="G17" s="377"/>
      <c r="H17" s="377"/>
    </row>
    <row r="18" spans="1:8" ht="24.75" customHeight="1">
      <c r="A18" s="375" t="s">
        <v>674</v>
      </c>
      <c r="B18" s="376" t="s">
        <v>692</v>
      </c>
      <c r="C18" s="377"/>
      <c r="D18" s="377"/>
      <c r="E18" s="377"/>
      <c r="F18" s="377"/>
      <c r="G18" s="377"/>
      <c r="H18" s="377"/>
    </row>
    <row r="19" spans="1:8" ht="24.75" customHeight="1">
      <c r="A19" s="375" t="s">
        <v>675</v>
      </c>
      <c r="B19" s="441" t="s">
        <v>875</v>
      </c>
      <c r="C19" s="377"/>
      <c r="D19" s="377"/>
      <c r="E19" s="377"/>
      <c r="F19" s="377"/>
      <c r="G19" s="377"/>
      <c r="H19" s="377"/>
    </row>
    <row r="20" spans="1:8" ht="24.75" customHeight="1">
      <c r="A20" s="375" t="s">
        <v>676</v>
      </c>
      <c r="B20" s="441" t="s">
        <v>877</v>
      </c>
      <c r="C20" s="377"/>
      <c r="D20" s="377"/>
      <c r="E20" s="377"/>
      <c r="F20" s="377"/>
      <c r="G20" s="377"/>
      <c r="H20" s="377"/>
    </row>
    <row r="21" spans="1:8" ht="24.75" customHeight="1">
      <c r="A21" s="375" t="s">
        <v>677</v>
      </c>
      <c r="B21" s="376" t="s">
        <v>693</v>
      </c>
      <c r="C21" s="377"/>
      <c r="D21" s="377"/>
      <c r="E21" s="377"/>
      <c r="F21" s="377"/>
      <c r="G21" s="377"/>
      <c r="H21" s="377"/>
    </row>
    <row r="22" spans="1:8" ht="24.75" customHeight="1">
      <c r="A22" s="375" t="s">
        <v>678</v>
      </c>
      <c r="B22" s="376" t="s">
        <v>694</v>
      </c>
      <c r="C22" s="377"/>
      <c r="D22" s="377"/>
      <c r="E22" s="377"/>
      <c r="F22" s="377"/>
      <c r="G22" s="377"/>
      <c r="H22" s="377"/>
    </row>
    <row r="23" spans="1:8" ht="24.75" customHeight="1">
      <c r="A23" s="375" t="s">
        <v>679</v>
      </c>
      <c r="B23" s="441" t="s">
        <v>905</v>
      </c>
      <c r="C23" s="377"/>
      <c r="D23" s="377"/>
      <c r="E23" s="377"/>
      <c r="F23" s="377"/>
      <c r="G23" s="377"/>
      <c r="H23" s="377"/>
    </row>
    <row r="24" spans="1:8" ht="24.75" customHeight="1">
      <c r="A24" s="375" t="s">
        <v>680</v>
      </c>
      <c r="B24" s="441" t="s">
        <v>908</v>
      </c>
      <c r="C24" s="377"/>
      <c r="D24" s="377"/>
      <c r="E24" s="377"/>
      <c r="F24" s="377"/>
      <c r="G24" s="377"/>
      <c r="H24" s="377"/>
    </row>
    <row r="25" spans="1:2" ht="27" customHeight="1">
      <c r="A25" s="375" t="s">
        <v>681</v>
      </c>
      <c r="B25" s="376" t="s">
        <v>695</v>
      </c>
    </row>
    <row r="26" spans="1:2" ht="27" customHeight="1">
      <c r="A26" s="375" t="s">
        <v>682</v>
      </c>
      <c r="B26" s="441" t="s">
        <v>935</v>
      </c>
    </row>
    <row r="27" spans="1:2" ht="27" customHeight="1">
      <c r="A27" s="375" t="s">
        <v>683</v>
      </c>
      <c r="B27" s="376" t="s">
        <v>696</v>
      </c>
    </row>
    <row r="28" spans="1:2" ht="27" customHeight="1">
      <c r="A28" s="375" t="s">
        <v>684</v>
      </c>
      <c r="B28" s="441" t="s">
        <v>937</v>
      </c>
    </row>
  </sheetData>
  <sheetProtection/>
  <mergeCells count="2">
    <mergeCell ref="A1:B1"/>
    <mergeCell ref="A2:B2"/>
  </mergeCells>
  <printOptions/>
  <pageMargins left="0.7" right="0.7" top="0.75" bottom="0.75" header="0.3" footer="0.3"/>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G13"/>
  <sheetViews>
    <sheetView zoomScalePageLayoutView="0" workbookViewId="0" topLeftCell="A1">
      <pane ySplit="4" topLeftCell="A5" activePane="bottomLeft" state="frozen"/>
      <selection pane="topLeft" activeCell="A1" sqref="A1"/>
      <selection pane="bottomLeft" activeCell="F8" sqref="F8"/>
    </sheetView>
  </sheetViews>
  <sheetFormatPr defaultColWidth="9.00390625" defaultRowHeight="14.25"/>
  <cols>
    <col min="1" max="1" width="34.50390625" style="3" customWidth="1"/>
    <col min="2" max="2" width="17.125" style="3" customWidth="1"/>
    <col min="3" max="3" width="19.25390625" style="3" customWidth="1"/>
    <col min="4" max="4" width="19.375" style="3" customWidth="1"/>
    <col min="5" max="16384" width="9.00390625" style="3" customWidth="1"/>
  </cols>
  <sheetData>
    <row r="1" spans="1:2" ht="24.75" customHeight="1">
      <c r="A1" s="439" t="s">
        <v>788</v>
      </c>
      <c r="B1" s="8"/>
    </row>
    <row r="2" spans="1:4" ht="27" customHeight="1">
      <c r="A2" s="605" t="s">
        <v>796</v>
      </c>
      <c r="B2" s="605"/>
      <c r="C2" s="605"/>
      <c r="D2" s="605"/>
    </row>
    <row r="3" spans="1:4" s="5" customFormat="1" ht="18" customHeight="1" thickBot="1">
      <c r="A3" s="9"/>
      <c r="B3" s="9"/>
      <c r="C3" s="10"/>
      <c r="D3" s="11" t="s">
        <v>1</v>
      </c>
    </row>
    <row r="4" spans="1:5" s="6" customFormat="1" ht="49.5" customHeight="1" thickBot="1">
      <c r="A4" s="12" t="s">
        <v>651</v>
      </c>
      <c r="B4" s="440" t="s">
        <v>789</v>
      </c>
      <c r="C4" s="440" t="s">
        <v>790</v>
      </c>
      <c r="D4" s="435" t="s">
        <v>785</v>
      </c>
      <c r="E4" s="5"/>
    </row>
    <row r="5" spans="1:5" s="6" customFormat="1" ht="23.25" customHeight="1">
      <c r="A5" s="13" t="s">
        <v>652</v>
      </c>
      <c r="B5" s="14">
        <v>177</v>
      </c>
      <c r="C5" s="15">
        <v>2</v>
      </c>
      <c r="D5" s="436">
        <f aca="true" t="shared" si="0" ref="D5:D10">ROUND(C5/B5*100,2)</f>
        <v>1.13</v>
      </c>
      <c r="E5" s="5"/>
    </row>
    <row r="6" spans="1:5" s="6" customFormat="1" ht="23.25" customHeight="1">
      <c r="A6" s="16" t="s">
        <v>653</v>
      </c>
      <c r="B6" s="17">
        <v>589</v>
      </c>
      <c r="C6" s="18">
        <v>292</v>
      </c>
      <c r="D6" s="436">
        <f t="shared" si="0"/>
        <v>49.58</v>
      </c>
      <c r="E6" s="5"/>
    </row>
    <row r="7" spans="1:5" s="6" customFormat="1" ht="23.25" customHeight="1">
      <c r="A7" s="16" t="s">
        <v>654</v>
      </c>
      <c r="B7" s="19">
        <v>1819</v>
      </c>
      <c r="C7" s="19">
        <v>1732</v>
      </c>
      <c r="D7" s="436">
        <f t="shared" si="0"/>
        <v>95.22</v>
      </c>
      <c r="E7" s="5"/>
    </row>
    <row r="8" spans="1:5" s="6" customFormat="1" ht="23.25" customHeight="1">
      <c r="A8" s="20" t="s">
        <v>655</v>
      </c>
      <c r="B8" s="21">
        <v>1221</v>
      </c>
      <c r="C8" s="22">
        <v>611</v>
      </c>
      <c r="D8" s="437">
        <f t="shared" si="0"/>
        <v>50.04</v>
      </c>
      <c r="E8" s="5"/>
    </row>
    <row r="9" spans="1:5" s="6" customFormat="1" ht="23.25" customHeight="1">
      <c r="A9" s="20" t="s">
        <v>656</v>
      </c>
      <c r="B9" s="21">
        <v>598</v>
      </c>
      <c r="C9" s="22">
        <v>1121</v>
      </c>
      <c r="D9" s="437">
        <f t="shared" si="0"/>
        <v>187.46</v>
      </c>
      <c r="E9" s="5"/>
    </row>
    <row r="10" spans="1:7" s="7" customFormat="1" ht="23.25" customHeight="1" thickBot="1">
      <c r="A10" s="23" t="s">
        <v>657</v>
      </c>
      <c r="B10" s="24">
        <v>2585</v>
      </c>
      <c r="C10" s="25">
        <v>2026</v>
      </c>
      <c r="D10" s="438">
        <f t="shared" si="0"/>
        <v>78.38</v>
      </c>
      <c r="E10" s="5"/>
      <c r="F10" s="6"/>
      <c r="G10" s="6"/>
    </row>
    <row r="11" ht="13.5">
      <c r="A11" s="434" t="s">
        <v>786</v>
      </c>
    </row>
    <row r="12" spans="1:7" ht="103.5" customHeight="1">
      <c r="A12" s="606" t="s">
        <v>787</v>
      </c>
      <c r="B12" s="606"/>
      <c r="C12" s="606"/>
      <c r="D12" s="606"/>
      <c r="E12" s="26"/>
      <c r="F12" s="26"/>
      <c r="G12" s="26"/>
    </row>
    <row r="13" spans="1:4" ht="128.25" customHeight="1">
      <c r="A13" s="607" t="s">
        <v>791</v>
      </c>
      <c r="B13" s="607"/>
      <c r="C13" s="607"/>
      <c r="D13" s="607"/>
    </row>
  </sheetData>
  <sheetProtection/>
  <mergeCells count="3">
    <mergeCell ref="A2:D2"/>
    <mergeCell ref="A12:D12"/>
    <mergeCell ref="A13:D13"/>
  </mergeCells>
  <printOptions horizontalCentered="1"/>
  <pageMargins left="0.35433070866141736" right="0.35433070866141736" top="0.9842519685039371" bottom="0.9842519685039371" header="0.9842519685039371" footer="0.5118110236220472"/>
  <pageSetup firstPageNumber="19" useFirstPageNumber="1"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G20"/>
  <sheetViews>
    <sheetView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IV16384"/>
    </sheetView>
  </sheetViews>
  <sheetFormatPr defaultColWidth="9.00390625" defaultRowHeight="14.25"/>
  <cols>
    <col min="1" max="1" width="29.875" style="3" customWidth="1"/>
    <col min="2" max="2" width="9.125" style="3" customWidth="1"/>
    <col min="3" max="3" width="9.125" style="1" customWidth="1"/>
    <col min="4" max="6" width="9.125" style="3" customWidth="1"/>
    <col min="7" max="16384" width="9.00390625" style="3" customWidth="1"/>
  </cols>
  <sheetData>
    <row r="1" spans="1:6" ht="17.25" customHeight="1">
      <c r="A1" s="439" t="s">
        <v>792</v>
      </c>
      <c r="B1"/>
      <c r="C1" s="114"/>
      <c r="D1" s="115"/>
      <c r="E1" s="115"/>
      <c r="F1" s="115"/>
    </row>
    <row r="2" spans="1:7" ht="21.75" customHeight="1">
      <c r="A2" s="608" t="s">
        <v>794</v>
      </c>
      <c r="B2" s="608"/>
      <c r="C2" s="608"/>
      <c r="D2" s="608"/>
      <c r="E2" s="608"/>
      <c r="F2" s="608"/>
      <c r="G2" s="608"/>
    </row>
    <row r="3" spans="1:7" s="29" customFormat="1" ht="24" customHeight="1">
      <c r="A3" s="2"/>
      <c r="B3" s="2"/>
      <c r="C3" s="2"/>
      <c r="D3"/>
      <c r="E3" s="609" t="s">
        <v>1</v>
      </c>
      <c r="F3" s="609"/>
      <c r="G3" s="609"/>
    </row>
    <row r="4" spans="1:7" s="111" customFormat="1" ht="31.5" customHeight="1">
      <c r="A4" s="613" t="s">
        <v>569</v>
      </c>
      <c r="B4" s="615" t="s">
        <v>570</v>
      </c>
      <c r="C4" s="610" t="s">
        <v>4</v>
      </c>
      <c r="D4" s="611"/>
      <c r="E4" s="611"/>
      <c r="F4" s="612"/>
      <c r="G4" s="617" t="s">
        <v>48</v>
      </c>
    </row>
    <row r="5" spans="1:7" s="111" customFormat="1" ht="47.25" customHeight="1">
      <c r="A5" s="614"/>
      <c r="B5" s="616"/>
      <c r="C5" s="116" t="s">
        <v>571</v>
      </c>
      <c r="D5" s="117" t="s">
        <v>572</v>
      </c>
      <c r="E5" s="117" t="s">
        <v>573</v>
      </c>
      <c r="F5" s="118" t="s">
        <v>9</v>
      </c>
      <c r="G5" s="618"/>
    </row>
    <row r="6" spans="1:7" s="112" customFormat="1" ht="33" customHeight="1">
      <c r="A6" s="119" t="s">
        <v>574</v>
      </c>
      <c r="B6" s="120">
        <v>1083</v>
      </c>
      <c r="C6" s="121">
        <v>1000</v>
      </c>
      <c r="D6" s="120">
        <v>1040</v>
      </c>
      <c r="E6" s="73">
        <v>104</v>
      </c>
      <c r="F6" s="74">
        <v>-3.970452446906736</v>
      </c>
      <c r="G6" s="122"/>
    </row>
    <row r="7" spans="1:7" s="112" customFormat="1" ht="33" customHeight="1">
      <c r="A7" s="119" t="s">
        <v>575</v>
      </c>
      <c r="B7" s="120">
        <v>237</v>
      </c>
      <c r="C7" s="121">
        <v>300</v>
      </c>
      <c r="D7" s="120">
        <v>246</v>
      </c>
      <c r="E7" s="73">
        <v>82</v>
      </c>
      <c r="F7" s="74">
        <v>3.797468354430378</v>
      </c>
      <c r="G7" s="122"/>
    </row>
    <row r="8" spans="1:7" s="112" customFormat="1" ht="33" customHeight="1">
      <c r="A8" s="119" t="s">
        <v>576</v>
      </c>
      <c r="B8" s="120">
        <v>498414</v>
      </c>
      <c r="C8" s="121">
        <v>458700</v>
      </c>
      <c r="D8" s="120">
        <v>459220</v>
      </c>
      <c r="E8" s="73">
        <v>100.11336385437104</v>
      </c>
      <c r="F8" s="74">
        <v>-7.863743795318756</v>
      </c>
      <c r="G8" s="122"/>
    </row>
    <row r="9" spans="1:7" s="112" customFormat="1" ht="33" customHeight="1">
      <c r="A9" s="119" t="s">
        <v>577</v>
      </c>
      <c r="B9" s="120">
        <v>12055</v>
      </c>
      <c r="C9" s="121">
        <v>13500</v>
      </c>
      <c r="D9" s="120">
        <v>14575</v>
      </c>
      <c r="E9" s="73">
        <v>107.96296296296298</v>
      </c>
      <c r="F9" s="74">
        <v>20.904189133139784</v>
      </c>
      <c r="G9" s="122"/>
    </row>
    <row r="10" spans="1:7" s="112" customFormat="1" ht="33" customHeight="1">
      <c r="A10" s="119" t="s">
        <v>578</v>
      </c>
      <c r="B10" s="120">
        <v>1500</v>
      </c>
      <c r="C10" s="121">
        <v>1500</v>
      </c>
      <c r="D10" s="120">
        <v>1551</v>
      </c>
      <c r="E10" s="73">
        <v>103.4</v>
      </c>
      <c r="F10" s="74">
        <v>3.400000000000003</v>
      </c>
      <c r="G10" s="122"/>
    </row>
    <row r="11" spans="1:7" s="112" customFormat="1" ht="33" customHeight="1">
      <c r="A11" s="119" t="s">
        <v>579</v>
      </c>
      <c r="B11" s="120">
        <v>2727</v>
      </c>
      <c r="C11" s="123">
        <v>3000</v>
      </c>
      <c r="D11" s="120">
        <v>3052</v>
      </c>
      <c r="E11" s="73">
        <v>101.73333333333335</v>
      </c>
      <c r="F11" s="74">
        <v>11.91785845251192</v>
      </c>
      <c r="G11" s="122"/>
    </row>
    <row r="12" spans="1:7" s="112" customFormat="1" ht="33" customHeight="1">
      <c r="A12" s="119" t="s">
        <v>580</v>
      </c>
      <c r="B12" s="120">
        <v>1062</v>
      </c>
      <c r="C12" s="121">
        <v>1450</v>
      </c>
      <c r="D12" s="120">
        <v>1354</v>
      </c>
      <c r="E12" s="73">
        <v>93.37931034482759</v>
      </c>
      <c r="F12" s="74">
        <v>27.49529190207156</v>
      </c>
      <c r="G12" s="122"/>
    </row>
    <row r="13" spans="1:7" s="112" customFormat="1" ht="33" customHeight="1">
      <c r="A13" s="119" t="s">
        <v>581</v>
      </c>
      <c r="B13" s="120">
        <v>1665</v>
      </c>
      <c r="C13" s="121">
        <v>1550</v>
      </c>
      <c r="D13" s="120">
        <v>1698</v>
      </c>
      <c r="E13" s="73">
        <v>109.54838709677419</v>
      </c>
      <c r="F13" s="74">
        <v>1.981981981981984</v>
      </c>
      <c r="G13" s="122"/>
    </row>
    <row r="14" spans="1:7" s="112" customFormat="1" ht="33" customHeight="1">
      <c r="A14" s="119" t="s">
        <v>582</v>
      </c>
      <c r="B14" s="120"/>
      <c r="C14" s="121"/>
      <c r="D14" s="120"/>
      <c r="E14" s="73"/>
      <c r="F14" s="74"/>
      <c r="G14" s="122"/>
    </row>
    <row r="15" spans="1:7" s="113" customFormat="1" ht="33" customHeight="1" thickBot="1">
      <c r="A15" s="456" t="s">
        <v>802</v>
      </c>
      <c r="B15" s="124">
        <v>516016</v>
      </c>
      <c r="C15" s="125">
        <v>478000</v>
      </c>
      <c r="D15" s="124">
        <v>479684</v>
      </c>
      <c r="E15" s="126">
        <v>100.35230125523013</v>
      </c>
      <c r="F15" s="127">
        <v>-7.040866949862023</v>
      </c>
      <c r="G15" s="128"/>
    </row>
    <row r="16" spans="1:7" ht="29.25" customHeight="1">
      <c r="A16" s="442" t="s">
        <v>797</v>
      </c>
      <c r="B16" s="443">
        <v>26866</v>
      </c>
      <c r="C16" s="444"/>
      <c r="D16" s="443">
        <v>5352</v>
      </c>
      <c r="E16" s="444"/>
      <c r="F16" s="404">
        <f>(D16/B16-1)*100</f>
        <v>-80.07891014665375</v>
      </c>
      <c r="G16" s="445"/>
    </row>
    <row r="17" spans="1:7" ht="29.25" customHeight="1">
      <c r="A17" s="446" t="s">
        <v>798</v>
      </c>
      <c r="B17" s="447">
        <v>46999</v>
      </c>
      <c r="C17" s="448"/>
      <c r="D17" s="447">
        <v>112908</v>
      </c>
      <c r="E17" s="449"/>
      <c r="F17" s="404">
        <f>(D17/B17-1)*100</f>
        <v>140.23489861486414</v>
      </c>
      <c r="G17" s="445"/>
    </row>
    <row r="18" spans="1:7" ht="29.25" customHeight="1">
      <c r="A18" s="446" t="s">
        <v>799</v>
      </c>
      <c r="B18" s="447">
        <v>49866</v>
      </c>
      <c r="C18" s="448"/>
      <c r="D18" s="447">
        <v>8201</v>
      </c>
      <c r="E18" s="449"/>
      <c r="F18" s="404">
        <f>(D18/B18-1)*100</f>
        <v>-83.55392451770746</v>
      </c>
      <c r="G18" s="445"/>
    </row>
    <row r="19" spans="1:7" ht="29.25" customHeight="1">
      <c r="A19" s="450" t="s">
        <v>800</v>
      </c>
      <c r="B19" s="443">
        <v>307637</v>
      </c>
      <c r="C19" s="448"/>
      <c r="D19" s="443">
        <v>219171</v>
      </c>
      <c r="E19" s="449"/>
      <c r="F19" s="404">
        <f>(D19/B19-1)*100</f>
        <v>-28.75661900226566</v>
      </c>
      <c r="G19" s="445"/>
    </row>
    <row r="20" spans="1:7" ht="29.25" customHeight="1" thickBot="1">
      <c r="A20" s="451" t="s">
        <v>801</v>
      </c>
      <c r="B20" s="452">
        <f>SUM(B15:B19)</f>
        <v>947384</v>
      </c>
      <c r="C20" s="453"/>
      <c r="D20" s="452">
        <f>SUM(D15:D19)</f>
        <v>825316</v>
      </c>
      <c r="E20" s="454"/>
      <c r="F20" s="411">
        <f>(D20/B20-1)*100</f>
        <v>-12.884743673104037</v>
      </c>
      <c r="G20" s="455"/>
    </row>
  </sheetData>
  <sheetProtection/>
  <mergeCells count="6">
    <mergeCell ref="A2:G2"/>
    <mergeCell ref="E3:G3"/>
    <mergeCell ref="C4:F4"/>
    <mergeCell ref="A4:A5"/>
    <mergeCell ref="B4:B5"/>
    <mergeCell ref="G4:G5"/>
  </mergeCells>
  <printOptions horizontalCentered="1"/>
  <pageMargins left="0.35433070866141736" right="0.35433070866141736" top="0.5118110236220472" bottom="0.2755905511811024" header="0.5118110236220472" footer="0.2755905511811024"/>
  <pageSetup firstPageNumber="16" useFirstPageNumber="1" horizontalDpi="600" verticalDpi="600" orientation="portrait" paperSize="9"/>
</worksheet>
</file>

<file path=xl/worksheets/sheet12.xml><?xml version="1.0" encoding="utf-8"?>
<worksheet xmlns="http://schemas.openxmlformats.org/spreadsheetml/2006/main" xmlns:r="http://schemas.openxmlformats.org/officeDocument/2006/relationships">
  <sheetPr>
    <tabColor rgb="FFFFFF00"/>
  </sheetPr>
  <dimension ref="A1:H78"/>
  <sheetViews>
    <sheetView zoomScalePageLayoutView="0" workbookViewId="0" topLeftCell="A1">
      <pane xSplit="1" ySplit="6" topLeftCell="B67" activePane="bottomRight" state="frozen"/>
      <selection pane="topLeft" activeCell="A1" sqref="A1"/>
      <selection pane="topRight" activeCell="A1" sqref="A1"/>
      <selection pane="bottomLeft" activeCell="A1" sqref="A1"/>
      <selection pane="bottomRight" activeCell="E84" sqref="E84"/>
    </sheetView>
  </sheetViews>
  <sheetFormatPr defaultColWidth="7.875" defaultRowHeight="14.25"/>
  <cols>
    <col min="1" max="1" width="42.125" style="3" customWidth="1"/>
    <col min="2" max="3" width="9.625" style="3" customWidth="1"/>
    <col min="4" max="4" width="13.00390625" style="3" customWidth="1"/>
    <col min="5" max="5" width="9.50390625" style="41" customWidth="1"/>
    <col min="6" max="6" width="9.875" style="42" customWidth="1"/>
    <col min="7" max="7" width="8.75390625" style="41" customWidth="1"/>
    <col min="8" max="16384" width="7.875" style="3" customWidth="1"/>
  </cols>
  <sheetData>
    <row r="1" ht="22.5" customHeight="1">
      <c r="A1" s="457" t="s">
        <v>803</v>
      </c>
    </row>
    <row r="2" spans="1:8" ht="25.5" customHeight="1">
      <c r="A2" s="622" t="s">
        <v>805</v>
      </c>
      <c r="B2" s="622"/>
      <c r="C2" s="622"/>
      <c r="D2" s="622"/>
      <c r="E2" s="622"/>
      <c r="F2" s="622"/>
      <c r="G2" s="622"/>
      <c r="H2" s="622"/>
    </row>
    <row r="3" spans="1:8" ht="15.75" thickBot="1">
      <c r="A3" s="43"/>
      <c r="B3" s="43"/>
      <c r="C3" s="43"/>
      <c r="D3" s="43"/>
      <c r="E3" s="44"/>
      <c r="F3" s="45"/>
      <c r="G3" s="458" t="s">
        <v>1</v>
      </c>
      <c r="H3" s="371"/>
    </row>
    <row r="4" spans="1:8" s="29" customFormat="1" ht="19.5" customHeight="1">
      <c r="A4" s="619" t="s">
        <v>45</v>
      </c>
      <c r="B4" s="630" t="s">
        <v>583</v>
      </c>
      <c r="C4" s="631"/>
      <c r="D4" s="630" t="s">
        <v>584</v>
      </c>
      <c r="E4" s="632"/>
      <c r="F4" s="632"/>
      <c r="G4" s="631"/>
      <c r="H4" s="627" t="s">
        <v>48</v>
      </c>
    </row>
    <row r="5" spans="1:8" s="29" customFormat="1" ht="19.5" customHeight="1">
      <c r="A5" s="620"/>
      <c r="B5" s="623" t="s">
        <v>49</v>
      </c>
      <c r="C5" s="625" t="s">
        <v>585</v>
      </c>
      <c r="D5" s="623" t="s">
        <v>49</v>
      </c>
      <c r="E5" s="633"/>
      <c r="F5" s="634" t="s">
        <v>586</v>
      </c>
      <c r="G5" s="625"/>
      <c r="H5" s="628"/>
    </row>
    <row r="6" spans="1:8" s="29" customFormat="1" ht="19.5" customHeight="1" thickBot="1">
      <c r="A6" s="621"/>
      <c r="B6" s="624"/>
      <c r="C6" s="626"/>
      <c r="D6" s="46" t="s">
        <v>51</v>
      </c>
      <c r="E6" s="47" t="s">
        <v>9</v>
      </c>
      <c r="F6" s="48" t="s">
        <v>51</v>
      </c>
      <c r="G6" s="49" t="s">
        <v>9</v>
      </c>
      <c r="H6" s="629"/>
    </row>
    <row r="7" spans="1:8" s="30" customFormat="1" ht="19.5" customHeight="1">
      <c r="A7" s="50" t="s">
        <v>587</v>
      </c>
      <c r="B7" s="51">
        <v>15</v>
      </c>
      <c r="C7" s="52"/>
      <c r="D7" s="51">
        <v>97</v>
      </c>
      <c r="E7" s="53">
        <v>546.6666666666666</v>
      </c>
      <c r="F7" s="52"/>
      <c r="G7" s="54"/>
      <c r="H7" s="94"/>
    </row>
    <row r="8" spans="1:8" s="31" customFormat="1" ht="19.5" customHeight="1">
      <c r="A8" s="55" t="s">
        <v>588</v>
      </c>
      <c r="B8" s="56">
        <v>15</v>
      </c>
      <c r="C8" s="57"/>
      <c r="D8" s="56">
        <v>97</v>
      </c>
      <c r="E8" s="58">
        <v>546.6666666666666</v>
      </c>
      <c r="F8" s="57"/>
      <c r="G8" s="59"/>
      <c r="H8" s="95"/>
    </row>
    <row r="9" spans="1:8" s="29" customFormat="1" ht="19.5" customHeight="1">
      <c r="A9" s="60" t="s">
        <v>589</v>
      </c>
      <c r="B9" s="61">
        <v>15</v>
      </c>
      <c r="C9" s="62"/>
      <c r="D9" s="61"/>
      <c r="E9" s="63"/>
      <c r="F9" s="62"/>
      <c r="G9" s="64"/>
      <c r="H9" s="96"/>
    </row>
    <row r="10" spans="1:8" s="29" customFormat="1" ht="19.5" customHeight="1">
      <c r="A10" s="60" t="s">
        <v>590</v>
      </c>
      <c r="B10" s="61"/>
      <c r="C10" s="62"/>
      <c r="D10" s="61">
        <v>97</v>
      </c>
      <c r="E10" s="63"/>
      <c r="F10" s="62"/>
      <c r="G10" s="64"/>
      <c r="H10" s="96"/>
    </row>
    <row r="11" spans="1:8" s="32" customFormat="1" ht="18.75" customHeight="1">
      <c r="A11" s="65" t="s">
        <v>591</v>
      </c>
      <c r="B11" s="66">
        <v>5571</v>
      </c>
      <c r="C11" s="67"/>
      <c r="D11" s="66">
        <v>1646</v>
      </c>
      <c r="E11" s="68">
        <v>-70.45413749775624</v>
      </c>
      <c r="F11" s="67"/>
      <c r="G11" s="69"/>
      <c r="H11" s="97"/>
    </row>
    <row r="12" spans="1:8" s="33" customFormat="1" ht="18.75" customHeight="1">
      <c r="A12" s="55" t="s">
        <v>592</v>
      </c>
      <c r="B12" s="56">
        <v>5571</v>
      </c>
      <c r="C12" s="70"/>
      <c r="D12" s="56">
        <v>1646</v>
      </c>
      <c r="E12" s="58">
        <v>-70.45413749775624</v>
      </c>
      <c r="F12" s="70"/>
      <c r="G12" s="71"/>
      <c r="H12" s="98"/>
    </row>
    <row r="13" spans="1:8" s="8" customFormat="1" ht="18.75" customHeight="1">
      <c r="A13" s="60" t="s">
        <v>593</v>
      </c>
      <c r="B13" s="61">
        <v>2231</v>
      </c>
      <c r="C13" s="72"/>
      <c r="D13" s="61">
        <v>1646</v>
      </c>
      <c r="E13" s="73"/>
      <c r="F13" s="72"/>
      <c r="G13" s="74"/>
      <c r="H13" s="99"/>
    </row>
    <row r="14" spans="1:8" s="34" customFormat="1" ht="18.75" customHeight="1">
      <c r="A14" s="60" t="s">
        <v>594</v>
      </c>
      <c r="B14" s="61">
        <v>3340</v>
      </c>
      <c r="C14" s="72"/>
      <c r="D14" s="61"/>
      <c r="E14" s="73"/>
      <c r="F14" s="72"/>
      <c r="G14" s="74"/>
      <c r="H14" s="99"/>
    </row>
    <row r="15" spans="1:8" s="32" customFormat="1" ht="18.75" customHeight="1">
      <c r="A15" s="65" t="s">
        <v>595</v>
      </c>
      <c r="B15" s="66">
        <v>255771</v>
      </c>
      <c r="C15" s="67">
        <v>254742</v>
      </c>
      <c r="D15" s="66">
        <v>250926</v>
      </c>
      <c r="E15" s="68">
        <v>-1.8942726110466004</v>
      </c>
      <c r="F15" s="67">
        <v>250403</v>
      </c>
      <c r="G15" s="69">
        <v>-1.7032919581380424</v>
      </c>
      <c r="H15" s="97"/>
    </row>
    <row r="16" spans="1:8" s="33" customFormat="1" ht="18.75" customHeight="1">
      <c r="A16" s="55" t="s">
        <v>596</v>
      </c>
      <c r="B16" s="56">
        <v>240887</v>
      </c>
      <c r="C16" s="70">
        <v>239858</v>
      </c>
      <c r="D16" s="56">
        <v>234735</v>
      </c>
      <c r="E16" s="58">
        <v>-2.5538945646713995</v>
      </c>
      <c r="F16" s="70">
        <v>234504</v>
      </c>
      <c r="G16" s="71">
        <v>-2.232154024464472</v>
      </c>
      <c r="H16" s="98"/>
    </row>
    <row r="17" spans="1:8" ht="18.75" customHeight="1">
      <c r="A17" s="60" t="s">
        <v>597</v>
      </c>
      <c r="B17" s="61">
        <v>73672</v>
      </c>
      <c r="C17" s="72">
        <v>73672</v>
      </c>
      <c r="D17" s="61">
        <v>43664</v>
      </c>
      <c r="E17" s="73"/>
      <c r="F17" s="72">
        <v>43664</v>
      </c>
      <c r="G17" s="74"/>
      <c r="H17" s="99"/>
    </row>
    <row r="18" spans="1:8" ht="18.75" customHeight="1">
      <c r="A18" s="60" t="s">
        <v>598</v>
      </c>
      <c r="B18" s="61">
        <v>139990</v>
      </c>
      <c r="C18" s="72">
        <v>139990</v>
      </c>
      <c r="D18" s="61">
        <v>105390</v>
      </c>
      <c r="E18" s="73"/>
      <c r="F18" s="72">
        <v>105390</v>
      </c>
      <c r="G18" s="74"/>
      <c r="H18" s="99"/>
    </row>
    <row r="19" spans="1:8" ht="18.75" customHeight="1">
      <c r="A19" s="60" t="s">
        <v>599</v>
      </c>
      <c r="B19" s="61">
        <v>7748</v>
      </c>
      <c r="C19" s="72">
        <v>7748</v>
      </c>
      <c r="D19" s="61">
        <v>22204</v>
      </c>
      <c r="E19" s="73"/>
      <c r="F19" s="72">
        <v>22204</v>
      </c>
      <c r="G19" s="74"/>
      <c r="H19" s="99"/>
    </row>
    <row r="20" spans="1:8" ht="18.75" customHeight="1">
      <c r="A20" s="60" t="s">
        <v>600</v>
      </c>
      <c r="B20" s="61">
        <v>7746</v>
      </c>
      <c r="C20" s="72">
        <v>6990</v>
      </c>
      <c r="D20" s="61">
        <v>33504</v>
      </c>
      <c r="E20" s="73"/>
      <c r="F20" s="72">
        <v>33454</v>
      </c>
      <c r="G20" s="74"/>
      <c r="H20" s="99"/>
    </row>
    <row r="21" spans="1:8" ht="18.75" customHeight="1">
      <c r="A21" s="60" t="s">
        <v>601</v>
      </c>
      <c r="B21" s="61">
        <v>10810</v>
      </c>
      <c r="C21" s="72">
        <v>10810</v>
      </c>
      <c r="D21" s="61">
        <v>6776</v>
      </c>
      <c r="E21" s="73"/>
      <c r="F21" s="72">
        <v>6776</v>
      </c>
      <c r="G21" s="74"/>
      <c r="H21" s="99"/>
    </row>
    <row r="22" spans="1:8" ht="18.75" customHeight="1">
      <c r="A22" s="60" t="s">
        <v>602</v>
      </c>
      <c r="B22" s="61">
        <v>245</v>
      </c>
      <c r="C22" s="72">
        <v>245</v>
      </c>
      <c r="D22" s="61">
        <v>251</v>
      </c>
      <c r="E22" s="73"/>
      <c r="F22" s="72">
        <v>251</v>
      </c>
      <c r="G22" s="74"/>
      <c r="H22" s="99"/>
    </row>
    <row r="23" spans="1:8" ht="18.75" customHeight="1">
      <c r="A23" s="60" t="s">
        <v>603</v>
      </c>
      <c r="B23" s="61">
        <v>676</v>
      </c>
      <c r="C23" s="72">
        <v>403</v>
      </c>
      <c r="D23" s="61">
        <v>22946</v>
      </c>
      <c r="E23" s="73"/>
      <c r="F23" s="72">
        <v>22765</v>
      </c>
      <c r="G23" s="74"/>
      <c r="H23" s="99"/>
    </row>
    <row r="24" spans="1:8" s="33" customFormat="1" ht="18.75" customHeight="1">
      <c r="A24" s="55" t="s">
        <v>604</v>
      </c>
      <c r="B24" s="56">
        <v>1000</v>
      </c>
      <c r="C24" s="70">
        <v>1000</v>
      </c>
      <c r="D24" s="56">
        <v>595</v>
      </c>
      <c r="E24" s="58">
        <v>-40.5</v>
      </c>
      <c r="F24" s="70">
        <v>595</v>
      </c>
      <c r="G24" s="71">
        <v>-40.5</v>
      </c>
      <c r="H24" s="98"/>
    </row>
    <row r="25" spans="1:8" ht="18.75" customHeight="1">
      <c r="A25" s="60" t="s">
        <v>598</v>
      </c>
      <c r="B25" s="75">
        <v>1000</v>
      </c>
      <c r="C25" s="72">
        <v>1000</v>
      </c>
      <c r="D25" s="75"/>
      <c r="E25" s="73"/>
      <c r="F25" s="72"/>
      <c r="G25" s="74"/>
      <c r="H25" s="99"/>
    </row>
    <row r="26" spans="1:8" ht="18.75" customHeight="1">
      <c r="A26" s="60" t="s">
        <v>605</v>
      </c>
      <c r="B26" s="75"/>
      <c r="C26" s="72"/>
      <c r="D26" s="75">
        <v>595</v>
      </c>
      <c r="E26" s="73"/>
      <c r="F26" s="72">
        <v>595</v>
      </c>
      <c r="G26" s="74"/>
      <c r="H26" s="99"/>
    </row>
    <row r="27" spans="1:8" s="33" customFormat="1" ht="18.75" customHeight="1">
      <c r="A27" s="55" t="s">
        <v>606</v>
      </c>
      <c r="B27" s="56"/>
      <c r="C27" s="70"/>
      <c r="D27" s="56">
        <v>61</v>
      </c>
      <c r="E27" s="58"/>
      <c r="F27" s="70">
        <v>61</v>
      </c>
      <c r="G27" s="71"/>
      <c r="H27" s="98"/>
    </row>
    <row r="28" spans="1:8" s="33" customFormat="1" ht="18.75" customHeight="1">
      <c r="A28" s="55" t="s">
        <v>607</v>
      </c>
      <c r="B28" s="56">
        <v>12583</v>
      </c>
      <c r="C28" s="70">
        <v>12583</v>
      </c>
      <c r="D28" s="56">
        <v>14337</v>
      </c>
      <c r="E28" s="58">
        <v>13.939442104426615</v>
      </c>
      <c r="F28" s="70">
        <v>14045</v>
      </c>
      <c r="G28" s="71">
        <v>11.618850830485572</v>
      </c>
      <c r="H28" s="98"/>
    </row>
    <row r="29" spans="1:8" ht="18.75" customHeight="1">
      <c r="A29" s="60" t="s">
        <v>608</v>
      </c>
      <c r="B29" s="75">
        <v>1055</v>
      </c>
      <c r="C29" s="72">
        <v>1055</v>
      </c>
      <c r="D29" s="75">
        <v>3247</v>
      </c>
      <c r="E29" s="73"/>
      <c r="F29" s="72">
        <v>2955</v>
      </c>
      <c r="G29" s="74"/>
      <c r="H29" s="99"/>
    </row>
    <row r="30" spans="1:8" ht="18.75" customHeight="1">
      <c r="A30" s="60" t="s">
        <v>609</v>
      </c>
      <c r="B30" s="75">
        <v>9013</v>
      </c>
      <c r="C30" s="72">
        <v>9013</v>
      </c>
      <c r="D30" s="75">
        <v>10621</v>
      </c>
      <c r="E30" s="73"/>
      <c r="F30" s="72">
        <v>10621</v>
      </c>
      <c r="G30" s="74"/>
      <c r="H30" s="99"/>
    </row>
    <row r="31" spans="1:8" ht="18.75" customHeight="1">
      <c r="A31" s="60" t="s">
        <v>610</v>
      </c>
      <c r="B31" s="75">
        <v>2515</v>
      </c>
      <c r="C31" s="72">
        <v>2515</v>
      </c>
      <c r="D31" s="75">
        <v>469</v>
      </c>
      <c r="E31" s="73"/>
      <c r="F31" s="72">
        <v>469</v>
      </c>
      <c r="G31" s="74"/>
      <c r="H31" s="99"/>
    </row>
    <row r="32" spans="1:8" s="33" customFormat="1" ht="17.25" customHeight="1">
      <c r="A32" s="55" t="s">
        <v>611</v>
      </c>
      <c r="B32" s="56">
        <v>1301</v>
      </c>
      <c r="C32" s="70">
        <v>1301</v>
      </c>
      <c r="D32" s="56">
        <v>1198</v>
      </c>
      <c r="E32" s="58">
        <v>-7.916986933128367</v>
      </c>
      <c r="F32" s="70">
        <v>1198</v>
      </c>
      <c r="G32" s="71">
        <v>-7.916986933128367</v>
      </c>
      <c r="H32" s="98"/>
    </row>
    <row r="33" spans="1:8" ht="18.75" customHeight="1">
      <c r="A33" s="60" t="s">
        <v>612</v>
      </c>
      <c r="B33" s="75">
        <v>1301</v>
      </c>
      <c r="C33" s="72">
        <v>1301</v>
      </c>
      <c r="D33" s="75">
        <v>1198</v>
      </c>
      <c r="E33" s="76"/>
      <c r="F33" s="72">
        <v>1198</v>
      </c>
      <c r="G33" s="74"/>
      <c r="H33" s="99"/>
    </row>
    <row r="34" spans="1:8" s="35" customFormat="1" ht="18.75" customHeight="1">
      <c r="A34" s="77" t="s">
        <v>613</v>
      </c>
      <c r="B34" s="66">
        <v>657</v>
      </c>
      <c r="C34" s="67"/>
      <c r="D34" s="66">
        <v>412</v>
      </c>
      <c r="E34" s="68">
        <v>-37.29071537290715</v>
      </c>
      <c r="F34" s="67"/>
      <c r="G34" s="78"/>
      <c r="H34" s="97"/>
    </row>
    <row r="35" spans="1:8" s="33" customFormat="1" ht="18.75" customHeight="1">
      <c r="A35" s="55" t="s">
        <v>614</v>
      </c>
      <c r="B35" s="56">
        <v>237</v>
      </c>
      <c r="C35" s="70"/>
      <c r="D35" s="56">
        <v>240</v>
      </c>
      <c r="E35" s="58">
        <v>1.2658227848101333</v>
      </c>
      <c r="F35" s="70"/>
      <c r="G35" s="71"/>
      <c r="H35" s="98"/>
    </row>
    <row r="36" spans="1:8" ht="18.75" customHeight="1">
      <c r="A36" s="79" t="s">
        <v>594</v>
      </c>
      <c r="B36" s="75">
        <v>237</v>
      </c>
      <c r="C36" s="72"/>
      <c r="D36" s="75">
        <v>240</v>
      </c>
      <c r="E36" s="73"/>
      <c r="F36" s="72"/>
      <c r="G36" s="74"/>
      <c r="H36" s="99"/>
    </row>
    <row r="37" spans="1:8" s="33" customFormat="1" ht="18.75" customHeight="1">
      <c r="A37" s="55" t="s">
        <v>615</v>
      </c>
      <c r="B37" s="56">
        <v>420</v>
      </c>
      <c r="C37" s="70"/>
      <c r="D37" s="56">
        <v>172</v>
      </c>
      <c r="E37" s="58">
        <v>-59.04761904761905</v>
      </c>
      <c r="F37" s="70"/>
      <c r="G37" s="71"/>
      <c r="H37" s="98"/>
    </row>
    <row r="38" spans="1:8" ht="18.75" customHeight="1">
      <c r="A38" s="60" t="s">
        <v>616</v>
      </c>
      <c r="B38" s="75">
        <v>100</v>
      </c>
      <c r="C38" s="72"/>
      <c r="D38" s="75">
        <v>12</v>
      </c>
      <c r="E38" s="76"/>
      <c r="F38" s="72"/>
      <c r="G38" s="74"/>
      <c r="H38" s="99"/>
    </row>
    <row r="39" spans="1:8" ht="18.75" customHeight="1">
      <c r="A39" s="60" t="s">
        <v>617</v>
      </c>
      <c r="B39" s="75">
        <v>320</v>
      </c>
      <c r="C39" s="72"/>
      <c r="D39" s="75">
        <v>160</v>
      </c>
      <c r="E39" s="76"/>
      <c r="F39" s="72"/>
      <c r="G39" s="74"/>
      <c r="H39" s="99"/>
    </row>
    <row r="40" spans="1:8" s="32" customFormat="1" ht="18.75" customHeight="1">
      <c r="A40" s="77" t="s">
        <v>618</v>
      </c>
      <c r="B40" s="66">
        <v>267013</v>
      </c>
      <c r="C40" s="67">
        <v>265132</v>
      </c>
      <c r="D40" s="66">
        <v>204215</v>
      </c>
      <c r="E40" s="68">
        <v>-23.518705081775046</v>
      </c>
      <c r="F40" s="67">
        <v>203120</v>
      </c>
      <c r="G40" s="69">
        <v>-23.38910429521899</v>
      </c>
      <c r="H40" s="97"/>
    </row>
    <row r="41" spans="1:8" s="36" customFormat="1" ht="18.75" customHeight="1">
      <c r="A41" s="55" t="s">
        <v>619</v>
      </c>
      <c r="B41" s="56">
        <v>262000</v>
      </c>
      <c r="C41" s="70">
        <v>262000</v>
      </c>
      <c r="D41" s="56">
        <v>200646</v>
      </c>
      <c r="E41" s="58"/>
      <c r="F41" s="70">
        <v>200646</v>
      </c>
      <c r="G41" s="71"/>
      <c r="H41" s="98"/>
    </row>
    <row r="42" spans="1:8" ht="18.75" customHeight="1">
      <c r="A42" s="60" t="s">
        <v>620</v>
      </c>
      <c r="B42" s="75">
        <v>262000</v>
      </c>
      <c r="C42" s="72">
        <v>262000</v>
      </c>
      <c r="D42" s="75">
        <v>200646</v>
      </c>
      <c r="E42" s="76"/>
      <c r="F42" s="72">
        <v>200646</v>
      </c>
      <c r="G42" s="74"/>
      <c r="H42" s="99"/>
    </row>
    <row r="43" spans="1:8" s="33" customFormat="1" ht="18.75" customHeight="1">
      <c r="A43" s="55" t="s">
        <v>621</v>
      </c>
      <c r="B43" s="56">
        <v>5013</v>
      </c>
      <c r="C43" s="70">
        <v>3132</v>
      </c>
      <c r="D43" s="56">
        <v>3569</v>
      </c>
      <c r="E43" s="58">
        <v>-28.805106722521444</v>
      </c>
      <c r="F43" s="70">
        <v>2474</v>
      </c>
      <c r="G43" s="71">
        <v>-21.00893997445722</v>
      </c>
      <c r="H43" s="98"/>
    </row>
    <row r="44" spans="1:8" ht="18.75" customHeight="1">
      <c r="A44" s="60" t="s">
        <v>622</v>
      </c>
      <c r="B44" s="75">
        <v>2644</v>
      </c>
      <c r="C44" s="72">
        <v>1572</v>
      </c>
      <c r="D44" s="75">
        <v>2769</v>
      </c>
      <c r="E44" s="73"/>
      <c r="F44" s="72">
        <v>1867</v>
      </c>
      <c r="G44" s="74"/>
      <c r="H44" s="99"/>
    </row>
    <row r="45" spans="1:8" ht="18.75" customHeight="1">
      <c r="A45" s="60" t="s">
        <v>623</v>
      </c>
      <c r="B45" s="75">
        <v>1246</v>
      </c>
      <c r="C45" s="72">
        <v>567</v>
      </c>
      <c r="D45" s="75">
        <v>489</v>
      </c>
      <c r="E45" s="73"/>
      <c r="F45" s="72">
        <v>434</v>
      </c>
      <c r="G45" s="74"/>
      <c r="H45" s="99"/>
    </row>
    <row r="46" spans="1:8" ht="18.75" customHeight="1">
      <c r="A46" s="60" t="s">
        <v>624</v>
      </c>
      <c r="B46" s="75">
        <v>41</v>
      </c>
      <c r="C46" s="72">
        <v>5</v>
      </c>
      <c r="D46" s="75">
        <v>3</v>
      </c>
      <c r="E46" s="73"/>
      <c r="F46" s="72">
        <v>3</v>
      </c>
      <c r="G46" s="74"/>
      <c r="H46" s="99"/>
    </row>
    <row r="47" spans="1:8" ht="18.75" customHeight="1">
      <c r="A47" s="60" t="s">
        <v>625</v>
      </c>
      <c r="B47" s="75">
        <v>1032</v>
      </c>
      <c r="C47" s="72">
        <v>938</v>
      </c>
      <c r="D47" s="75">
        <v>282</v>
      </c>
      <c r="E47" s="73"/>
      <c r="F47" s="72">
        <v>144</v>
      </c>
      <c r="G47" s="74"/>
      <c r="H47" s="99"/>
    </row>
    <row r="48" spans="1:8" ht="18.75" customHeight="1">
      <c r="A48" s="60" t="s">
        <v>626</v>
      </c>
      <c r="B48" s="75"/>
      <c r="C48" s="72"/>
      <c r="D48" s="75">
        <v>10</v>
      </c>
      <c r="E48" s="73"/>
      <c r="F48" s="72">
        <v>10</v>
      </c>
      <c r="G48" s="74"/>
      <c r="H48" s="99"/>
    </row>
    <row r="49" spans="1:8" ht="18.75" customHeight="1">
      <c r="A49" s="60" t="s">
        <v>627</v>
      </c>
      <c r="B49" s="75">
        <v>50</v>
      </c>
      <c r="C49" s="72">
        <v>50</v>
      </c>
      <c r="D49" s="75">
        <v>16</v>
      </c>
      <c r="E49" s="73"/>
      <c r="F49" s="72">
        <v>16</v>
      </c>
      <c r="G49" s="74"/>
      <c r="H49" s="99"/>
    </row>
    <row r="50" spans="1:8" s="32" customFormat="1" ht="18.75" customHeight="1">
      <c r="A50" s="77" t="s">
        <v>628</v>
      </c>
      <c r="B50" s="66">
        <v>28913</v>
      </c>
      <c r="C50" s="67">
        <v>28913</v>
      </c>
      <c r="D50" s="66">
        <v>33257</v>
      </c>
      <c r="E50" s="68">
        <v>15.024383495313526</v>
      </c>
      <c r="F50" s="67">
        <v>33257</v>
      </c>
      <c r="G50" s="69">
        <v>15.02438349531352</v>
      </c>
      <c r="H50" s="97"/>
    </row>
    <row r="51" spans="1:8" s="37" customFormat="1" ht="18.75" customHeight="1">
      <c r="A51" s="55" t="s">
        <v>629</v>
      </c>
      <c r="B51" s="80">
        <v>28913</v>
      </c>
      <c r="C51" s="81">
        <v>28913</v>
      </c>
      <c r="D51" s="80">
        <v>33257</v>
      </c>
      <c r="E51" s="82">
        <v>15.02438349531352</v>
      </c>
      <c r="F51" s="81">
        <v>33257</v>
      </c>
      <c r="G51" s="83">
        <v>15.02438349531352</v>
      </c>
      <c r="H51" s="100"/>
    </row>
    <row r="52" spans="1:8" s="38" customFormat="1" ht="18.75" customHeight="1">
      <c r="A52" s="84" t="s">
        <v>630</v>
      </c>
      <c r="B52" s="85">
        <v>16868</v>
      </c>
      <c r="C52" s="86">
        <v>16868</v>
      </c>
      <c r="D52" s="85">
        <v>14553</v>
      </c>
      <c r="E52" s="87"/>
      <c r="F52" s="86">
        <v>14553</v>
      </c>
      <c r="G52" s="88"/>
      <c r="H52" s="101"/>
    </row>
    <row r="53" spans="1:8" s="38" customFormat="1" ht="18.75" customHeight="1">
      <c r="A53" s="84" t="s">
        <v>631</v>
      </c>
      <c r="B53" s="85">
        <v>8405</v>
      </c>
      <c r="C53" s="86">
        <v>8405</v>
      </c>
      <c r="D53" s="85">
        <v>8405</v>
      </c>
      <c r="E53" s="87"/>
      <c r="F53" s="86">
        <v>8405</v>
      </c>
      <c r="G53" s="88"/>
      <c r="H53" s="101"/>
    </row>
    <row r="54" spans="1:8" s="38" customFormat="1" ht="18.75" customHeight="1">
      <c r="A54" s="84" t="s">
        <v>632</v>
      </c>
      <c r="B54" s="85">
        <v>130</v>
      </c>
      <c r="C54" s="86">
        <v>130</v>
      </c>
      <c r="D54" s="85">
        <v>130</v>
      </c>
      <c r="E54" s="87"/>
      <c r="F54" s="86">
        <v>130</v>
      </c>
      <c r="G54" s="88"/>
      <c r="H54" s="101"/>
    </row>
    <row r="55" spans="1:8" s="38" customFormat="1" ht="18.75" customHeight="1">
      <c r="A55" s="84" t="s">
        <v>633</v>
      </c>
      <c r="B55" s="85">
        <v>3510</v>
      </c>
      <c r="C55" s="86">
        <v>3510</v>
      </c>
      <c r="D55" s="85">
        <v>10169</v>
      </c>
      <c r="E55" s="87"/>
      <c r="F55" s="86">
        <v>10169</v>
      </c>
      <c r="G55" s="88"/>
      <c r="H55" s="101"/>
    </row>
    <row r="56" spans="1:8" s="39" customFormat="1" ht="18.75" customHeight="1">
      <c r="A56" s="77" t="s">
        <v>634</v>
      </c>
      <c r="B56" s="89">
        <v>338</v>
      </c>
      <c r="C56" s="90">
        <v>338</v>
      </c>
      <c r="D56" s="89">
        <v>241</v>
      </c>
      <c r="E56" s="91">
        <v>-28.698224852071007</v>
      </c>
      <c r="F56" s="90">
        <v>241</v>
      </c>
      <c r="G56" s="92">
        <v>-28.698224852071007</v>
      </c>
      <c r="H56" s="102"/>
    </row>
    <row r="57" spans="1:8" s="37" customFormat="1" ht="18.75" customHeight="1">
      <c r="A57" s="55" t="s">
        <v>635</v>
      </c>
      <c r="B57" s="80">
        <v>338</v>
      </c>
      <c r="C57" s="81">
        <v>338</v>
      </c>
      <c r="D57" s="80">
        <v>241</v>
      </c>
      <c r="E57" s="82">
        <v>-28.698224852071007</v>
      </c>
      <c r="F57" s="81">
        <v>241</v>
      </c>
      <c r="G57" s="83">
        <v>-28.698224852071007</v>
      </c>
      <c r="H57" s="100"/>
    </row>
    <row r="58" spans="1:8" s="40" customFormat="1" ht="18.75" customHeight="1">
      <c r="A58" s="84" t="s">
        <v>636</v>
      </c>
      <c r="B58" s="85">
        <v>54</v>
      </c>
      <c r="C58" s="86">
        <v>54</v>
      </c>
      <c r="D58" s="85">
        <v>22</v>
      </c>
      <c r="E58" s="87"/>
      <c r="F58" s="86">
        <v>22</v>
      </c>
      <c r="G58" s="93"/>
      <c r="H58" s="103"/>
    </row>
    <row r="59" spans="1:8" s="40" customFormat="1" ht="18.75" customHeight="1">
      <c r="A59" s="84" t="s">
        <v>637</v>
      </c>
      <c r="B59" s="85">
        <v>1</v>
      </c>
      <c r="C59" s="86">
        <v>1</v>
      </c>
      <c r="D59" s="85"/>
      <c r="E59" s="87"/>
      <c r="F59" s="86"/>
      <c r="G59" s="93"/>
      <c r="H59" s="103"/>
    </row>
    <row r="60" spans="1:8" s="40" customFormat="1" ht="18.75" customHeight="1">
      <c r="A60" s="84" t="s">
        <v>638</v>
      </c>
      <c r="B60" s="85">
        <v>283</v>
      </c>
      <c r="C60" s="86">
        <v>283</v>
      </c>
      <c r="D60" s="85">
        <v>219</v>
      </c>
      <c r="E60" s="87"/>
      <c r="F60" s="86">
        <v>219</v>
      </c>
      <c r="G60" s="93"/>
      <c r="H60" s="103"/>
    </row>
    <row r="61" spans="1:8" s="39" customFormat="1" ht="18.75" customHeight="1">
      <c r="A61" s="77" t="s">
        <v>639</v>
      </c>
      <c r="B61" s="89">
        <v>17897</v>
      </c>
      <c r="C61" s="90"/>
      <c r="D61" s="89">
        <v>0</v>
      </c>
      <c r="E61" s="82"/>
      <c r="F61" s="90"/>
      <c r="G61" s="92"/>
      <c r="H61" s="102"/>
    </row>
    <row r="62" spans="1:8" s="37" customFormat="1" ht="18.75" customHeight="1">
      <c r="A62" s="55" t="s">
        <v>640</v>
      </c>
      <c r="B62" s="80">
        <v>13550</v>
      </c>
      <c r="C62" s="81"/>
      <c r="D62" s="80">
        <v>0</v>
      </c>
      <c r="E62" s="82"/>
      <c r="F62" s="81"/>
      <c r="G62" s="83"/>
      <c r="H62" s="100"/>
    </row>
    <row r="63" spans="1:8" s="40" customFormat="1" ht="18.75" customHeight="1">
      <c r="A63" s="84" t="s">
        <v>641</v>
      </c>
      <c r="B63" s="85">
        <v>100</v>
      </c>
      <c r="C63" s="86"/>
      <c r="D63" s="85"/>
      <c r="E63" s="87"/>
      <c r="F63" s="86"/>
      <c r="G63" s="93"/>
      <c r="H63" s="103"/>
    </row>
    <row r="64" spans="1:8" s="40" customFormat="1" ht="18.75" customHeight="1">
      <c r="A64" s="84" t="s">
        <v>642</v>
      </c>
      <c r="B64" s="85">
        <v>1000</v>
      </c>
      <c r="C64" s="86"/>
      <c r="D64" s="85"/>
      <c r="E64" s="87"/>
      <c r="F64" s="86"/>
      <c r="G64" s="93"/>
      <c r="H64" s="103"/>
    </row>
    <row r="65" spans="1:8" s="40" customFormat="1" ht="18.75" customHeight="1">
      <c r="A65" s="84" t="s">
        <v>643</v>
      </c>
      <c r="B65" s="85">
        <v>8650</v>
      </c>
      <c r="C65" s="86"/>
      <c r="D65" s="85"/>
      <c r="E65" s="87"/>
      <c r="F65" s="86"/>
      <c r="G65" s="93"/>
      <c r="H65" s="103"/>
    </row>
    <row r="66" spans="1:8" s="40" customFormat="1" ht="18.75" customHeight="1">
      <c r="A66" s="84" t="s">
        <v>644</v>
      </c>
      <c r="B66" s="85">
        <v>3800</v>
      </c>
      <c r="C66" s="86"/>
      <c r="D66" s="85"/>
      <c r="E66" s="87"/>
      <c r="F66" s="86"/>
      <c r="G66" s="93"/>
      <c r="H66" s="103"/>
    </row>
    <row r="67" spans="1:8" s="37" customFormat="1" ht="18.75" customHeight="1">
      <c r="A67" s="55" t="s">
        <v>645</v>
      </c>
      <c r="B67" s="80">
        <v>4347</v>
      </c>
      <c r="C67" s="81"/>
      <c r="D67" s="80">
        <v>0</v>
      </c>
      <c r="E67" s="82"/>
      <c r="F67" s="81"/>
      <c r="G67" s="83"/>
      <c r="H67" s="100"/>
    </row>
    <row r="68" spans="1:8" s="40" customFormat="1" ht="18.75" customHeight="1">
      <c r="A68" s="84" t="s">
        <v>646</v>
      </c>
      <c r="B68" s="85">
        <v>500</v>
      </c>
      <c r="C68" s="86"/>
      <c r="D68" s="85"/>
      <c r="E68" s="87"/>
      <c r="F68" s="86"/>
      <c r="G68" s="93"/>
      <c r="H68" s="103"/>
    </row>
    <row r="69" spans="1:8" s="40" customFormat="1" ht="18.75" customHeight="1">
      <c r="A69" s="84" t="s">
        <v>423</v>
      </c>
      <c r="B69" s="85">
        <v>50</v>
      </c>
      <c r="C69" s="86"/>
      <c r="D69" s="85"/>
      <c r="E69" s="87"/>
      <c r="F69" s="86"/>
      <c r="G69" s="93"/>
      <c r="H69" s="103"/>
    </row>
    <row r="70" spans="1:8" s="40" customFormat="1" ht="18.75" customHeight="1">
      <c r="A70" s="84" t="s">
        <v>647</v>
      </c>
      <c r="B70" s="85">
        <v>597</v>
      </c>
      <c r="C70" s="86"/>
      <c r="D70" s="85"/>
      <c r="E70" s="87"/>
      <c r="F70" s="86"/>
      <c r="G70" s="93"/>
      <c r="H70" s="103"/>
    </row>
    <row r="71" spans="1:8" s="40" customFormat="1" ht="19.5" customHeight="1">
      <c r="A71" s="84" t="s">
        <v>648</v>
      </c>
      <c r="B71" s="85">
        <v>100</v>
      </c>
      <c r="C71" s="86"/>
      <c r="D71" s="85"/>
      <c r="E71" s="87"/>
      <c r="F71" s="86"/>
      <c r="G71" s="93"/>
      <c r="H71" s="103"/>
    </row>
    <row r="72" spans="1:8" s="40" customFormat="1" ht="18.75" customHeight="1">
      <c r="A72" s="84" t="s">
        <v>649</v>
      </c>
      <c r="B72" s="85">
        <v>3100</v>
      </c>
      <c r="C72" s="86"/>
      <c r="D72" s="85"/>
      <c r="E72" s="87"/>
      <c r="F72" s="86"/>
      <c r="G72" s="93"/>
      <c r="H72" s="103"/>
    </row>
    <row r="73" spans="1:8" s="32" customFormat="1" ht="24" customHeight="1" thickBot="1">
      <c r="A73" s="104" t="s">
        <v>811</v>
      </c>
      <c r="B73" s="105">
        <v>576175</v>
      </c>
      <c r="C73" s="106">
        <v>549125</v>
      </c>
      <c r="D73" s="105">
        <v>490794</v>
      </c>
      <c r="E73" s="107">
        <v>-14.818588102573003</v>
      </c>
      <c r="F73" s="108">
        <v>487021</v>
      </c>
      <c r="G73" s="109">
        <v>-11.309628955155926</v>
      </c>
      <c r="H73" s="110"/>
    </row>
    <row r="74" spans="1:8" s="465" customFormat="1" ht="18.75" customHeight="1">
      <c r="A74" s="459" t="s">
        <v>806</v>
      </c>
      <c r="B74" s="460">
        <v>36852</v>
      </c>
      <c r="C74" s="461"/>
      <c r="D74" s="460">
        <v>8443</v>
      </c>
      <c r="E74" s="404">
        <f>(D74/B74-1)*100</f>
        <v>-77.08943883642678</v>
      </c>
      <c r="F74" s="462"/>
      <c r="G74" s="463"/>
      <c r="H74" s="464"/>
    </row>
    <row r="75" spans="1:8" s="472" customFormat="1" ht="18.75" customHeight="1">
      <c r="A75" s="466" t="s">
        <v>807</v>
      </c>
      <c r="B75" s="467">
        <v>130000</v>
      </c>
      <c r="C75" s="468"/>
      <c r="D75" s="467">
        <v>240000</v>
      </c>
      <c r="E75" s="404">
        <f>(D75/B75-1)*100</f>
        <v>84.61538461538463</v>
      </c>
      <c r="F75" s="469"/>
      <c r="G75" s="470"/>
      <c r="H75" s="471"/>
    </row>
    <row r="76" spans="1:8" s="472" customFormat="1" ht="18.75" customHeight="1">
      <c r="A76" s="466" t="s">
        <v>808</v>
      </c>
      <c r="B76" s="467">
        <v>91449</v>
      </c>
      <c r="C76" s="468"/>
      <c r="D76" s="467">
        <v>30875</v>
      </c>
      <c r="E76" s="404">
        <f>(D76/B76-1)*100</f>
        <v>-66.23801244409452</v>
      </c>
      <c r="F76" s="469"/>
      <c r="G76" s="470"/>
      <c r="H76" s="471"/>
    </row>
    <row r="77" spans="1:8" s="472" customFormat="1" ht="18.75" customHeight="1">
      <c r="A77" s="466" t="s">
        <v>809</v>
      </c>
      <c r="B77" s="467"/>
      <c r="C77" s="468"/>
      <c r="D77" s="467"/>
      <c r="E77" s="404"/>
      <c r="F77" s="469"/>
      <c r="G77" s="470"/>
      <c r="H77" s="471"/>
    </row>
    <row r="78" spans="1:8" s="472" customFormat="1" ht="18.75" customHeight="1" thickBot="1">
      <c r="A78" s="473" t="s">
        <v>810</v>
      </c>
      <c r="B78" s="474">
        <f>SUM(B73:B77)</f>
        <v>834476</v>
      </c>
      <c r="C78" s="475">
        <f>SUM(C73:C77)</f>
        <v>549125</v>
      </c>
      <c r="D78" s="474">
        <f>SUM(D73:D77)</f>
        <v>770112</v>
      </c>
      <c r="E78" s="411">
        <f>(D78/B78-1)*100</f>
        <v>-7.7131037920803</v>
      </c>
      <c r="F78" s="476"/>
      <c r="G78" s="477"/>
      <c r="H78" s="478"/>
    </row>
  </sheetData>
  <sheetProtection/>
  <mergeCells count="9">
    <mergeCell ref="A4:A6"/>
    <mergeCell ref="A2:H2"/>
    <mergeCell ref="B5:B6"/>
    <mergeCell ref="C5:C6"/>
    <mergeCell ref="H4:H6"/>
    <mergeCell ref="B4:C4"/>
    <mergeCell ref="D4:G4"/>
    <mergeCell ref="D5:E5"/>
    <mergeCell ref="F5:G5"/>
  </mergeCells>
  <printOptions horizontalCentered="1"/>
  <pageMargins left="0.15748031496062992" right="0.15748031496062992" top="0.4330708661417323" bottom="0.2755905511811024" header="0.4330708661417323" footer="0.2755905511811024"/>
  <pageSetup firstPageNumber="17" useFirstPageNumber="1" horizontalDpi="600" verticalDpi="600" orientation="landscape" paperSize="9" scale="92"/>
</worksheet>
</file>

<file path=xl/worksheets/sheet13.xml><?xml version="1.0" encoding="utf-8"?>
<worksheet xmlns="http://schemas.openxmlformats.org/spreadsheetml/2006/main" xmlns:r="http://schemas.openxmlformats.org/officeDocument/2006/relationships">
  <dimension ref="A1:G21"/>
  <sheetViews>
    <sheetView zoomScalePageLayoutView="0" workbookViewId="0" topLeftCell="A10">
      <selection activeCell="B23" sqref="B23"/>
    </sheetView>
  </sheetViews>
  <sheetFormatPr defaultColWidth="9.00390625" defaultRowHeight="14.25"/>
  <cols>
    <col min="1" max="1" width="29.875" style="3" customWidth="1"/>
    <col min="2" max="2" width="9.125" style="3" customWidth="1"/>
    <col min="3" max="3" width="9.125" style="1" customWidth="1"/>
    <col min="4" max="6" width="9.125" style="3" customWidth="1"/>
    <col min="7" max="16384" width="9.00390625" style="3" customWidth="1"/>
  </cols>
  <sheetData>
    <row r="1" spans="1:6" ht="17.25" customHeight="1">
      <c r="A1" s="439" t="s">
        <v>812</v>
      </c>
      <c r="B1"/>
      <c r="C1" s="114"/>
      <c r="D1" s="115"/>
      <c r="E1" s="115"/>
      <c r="F1" s="115"/>
    </row>
    <row r="2" spans="1:7" ht="21.75" customHeight="1">
      <c r="A2" s="608" t="s">
        <v>814</v>
      </c>
      <c r="B2" s="608"/>
      <c r="C2" s="608"/>
      <c r="D2" s="608"/>
      <c r="E2" s="608"/>
      <c r="F2" s="608"/>
      <c r="G2" s="608"/>
    </row>
    <row r="3" spans="1:7" s="29" customFormat="1" ht="24" customHeight="1" thickBot="1">
      <c r="A3" s="2"/>
      <c r="B3" s="2"/>
      <c r="C3" s="2"/>
      <c r="D3"/>
      <c r="E3" s="609" t="s">
        <v>1</v>
      </c>
      <c r="F3" s="609"/>
      <c r="G3" s="609"/>
    </row>
    <row r="4" spans="1:7" s="111" customFormat="1" ht="31.5" customHeight="1">
      <c r="A4" s="613" t="s">
        <v>569</v>
      </c>
      <c r="B4" s="615" t="s">
        <v>570</v>
      </c>
      <c r="C4" s="610" t="s">
        <v>4</v>
      </c>
      <c r="D4" s="611"/>
      <c r="E4" s="611"/>
      <c r="F4" s="612"/>
      <c r="G4" s="617" t="s">
        <v>48</v>
      </c>
    </row>
    <row r="5" spans="1:7" s="111" customFormat="1" ht="47.25" customHeight="1" thickBot="1">
      <c r="A5" s="614"/>
      <c r="B5" s="616"/>
      <c r="C5" s="116" t="s">
        <v>571</v>
      </c>
      <c r="D5" s="117" t="s">
        <v>572</v>
      </c>
      <c r="E5" s="117" t="s">
        <v>573</v>
      </c>
      <c r="F5" s="118" t="s">
        <v>9</v>
      </c>
      <c r="G5" s="618"/>
    </row>
    <row r="6" spans="1:7" s="112" customFormat="1" ht="33" customHeight="1">
      <c r="A6" s="119" t="s">
        <v>574</v>
      </c>
      <c r="B6" s="120">
        <v>1083</v>
      </c>
      <c r="C6" s="121">
        <v>1000</v>
      </c>
      <c r="D6" s="120">
        <v>1040</v>
      </c>
      <c r="E6" s="73">
        <v>104</v>
      </c>
      <c r="F6" s="74">
        <v>-3.970452446906736</v>
      </c>
      <c r="G6" s="122"/>
    </row>
    <row r="7" spans="1:7" s="112" customFormat="1" ht="33" customHeight="1">
      <c r="A7" s="119" t="s">
        <v>575</v>
      </c>
      <c r="B7" s="120">
        <v>237</v>
      </c>
      <c r="C7" s="121">
        <v>300</v>
      </c>
      <c r="D7" s="120">
        <v>246</v>
      </c>
      <c r="E7" s="73">
        <v>82</v>
      </c>
      <c r="F7" s="74">
        <v>3.797468354430378</v>
      </c>
      <c r="G7" s="122"/>
    </row>
    <row r="8" spans="1:7" s="112" customFormat="1" ht="33" customHeight="1">
      <c r="A8" s="119" t="s">
        <v>576</v>
      </c>
      <c r="B8" s="120">
        <v>498414</v>
      </c>
      <c r="C8" s="121">
        <v>458700</v>
      </c>
      <c r="D8" s="120">
        <v>459220</v>
      </c>
      <c r="E8" s="73">
        <v>100.11336385437104</v>
      </c>
      <c r="F8" s="74">
        <v>-7.863743795318756</v>
      </c>
      <c r="G8" s="122"/>
    </row>
    <row r="9" spans="1:7" s="112" customFormat="1" ht="33" customHeight="1">
      <c r="A9" s="119" t="s">
        <v>577</v>
      </c>
      <c r="B9" s="120">
        <v>12055</v>
      </c>
      <c r="C9" s="121">
        <v>13500</v>
      </c>
      <c r="D9" s="120">
        <v>14575</v>
      </c>
      <c r="E9" s="73">
        <v>107.96296296296298</v>
      </c>
      <c r="F9" s="74">
        <v>20.904189133139784</v>
      </c>
      <c r="G9" s="122"/>
    </row>
    <row r="10" spans="1:7" s="112" customFormat="1" ht="33" customHeight="1">
      <c r="A10" s="119" t="s">
        <v>578</v>
      </c>
      <c r="B10" s="120">
        <v>1500</v>
      </c>
      <c r="C10" s="121">
        <v>1500</v>
      </c>
      <c r="D10" s="120">
        <v>1551</v>
      </c>
      <c r="E10" s="73">
        <v>103.4</v>
      </c>
      <c r="F10" s="74">
        <v>3.400000000000003</v>
      </c>
      <c r="G10" s="122"/>
    </row>
    <row r="11" spans="1:7" s="112" customFormat="1" ht="33" customHeight="1">
      <c r="A11" s="119" t="s">
        <v>579</v>
      </c>
      <c r="B11" s="120">
        <v>2727</v>
      </c>
      <c r="C11" s="123">
        <v>3000</v>
      </c>
      <c r="D11" s="120">
        <v>3052</v>
      </c>
      <c r="E11" s="73">
        <v>101.73333333333335</v>
      </c>
      <c r="F11" s="74">
        <v>11.91785845251192</v>
      </c>
      <c r="G11" s="122"/>
    </row>
    <row r="12" spans="1:7" s="112" customFormat="1" ht="33" customHeight="1">
      <c r="A12" s="119" t="s">
        <v>580</v>
      </c>
      <c r="B12" s="120">
        <v>1062</v>
      </c>
      <c r="C12" s="121">
        <v>1450</v>
      </c>
      <c r="D12" s="120">
        <v>1354</v>
      </c>
      <c r="E12" s="73">
        <v>93.37931034482759</v>
      </c>
      <c r="F12" s="74">
        <v>27.49529190207156</v>
      </c>
      <c r="G12" s="122"/>
    </row>
    <row r="13" spans="1:7" s="112" customFormat="1" ht="33" customHeight="1">
      <c r="A13" s="119" t="s">
        <v>581</v>
      </c>
      <c r="B13" s="120">
        <v>1665</v>
      </c>
      <c r="C13" s="121">
        <v>1550</v>
      </c>
      <c r="D13" s="120">
        <v>1698</v>
      </c>
      <c r="E13" s="73">
        <v>109.54838709677419</v>
      </c>
      <c r="F13" s="74">
        <v>1.981981981981984</v>
      </c>
      <c r="G13" s="122"/>
    </row>
    <row r="14" spans="1:7" s="112" customFormat="1" ht="33" customHeight="1">
      <c r="A14" s="119" t="s">
        <v>582</v>
      </c>
      <c r="B14" s="120"/>
      <c r="C14" s="121"/>
      <c r="D14" s="120"/>
      <c r="E14" s="73"/>
      <c r="F14" s="74"/>
      <c r="G14" s="122"/>
    </row>
    <row r="15" spans="1:7" s="113" customFormat="1" ht="33" customHeight="1" thickBot="1">
      <c r="A15" s="456" t="s">
        <v>802</v>
      </c>
      <c r="B15" s="124">
        <v>516016</v>
      </c>
      <c r="C15" s="125">
        <v>478000</v>
      </c>
      <c r="D15" s="124">
        <v>479684</v>
      </c>
      <c r="E15" s="126">
        <v>100.35230125523013</v>
      </c>
      <c r="F15" s="127">
        <v>-7.040866949862023</v>
      </c>
      <c r="G15" s="128"/>
    </row>
    <row r="16" spans="1:7" ht="29.25" customHeight="1">
      <c r="A16" s="442" t="s">
        <v>797</v>
      </c>
      <c r="B16" s="443">
        <v>26866</v>
      </c>
      <c r="C16" s="444"/>
      <c r="D16" s="443">
        <v>5352</v>
      </c>
      <c r="E16" s="444"/>
      <c r="F16" s="404">
        <f>(D16/B16-1)*100</f>
        <v>-80.07891014665375</v>
      </c>
      <c r="G16" s="445"/>
    </row>
    <row r="17" spans="1:7" ht="29.25" customHeight="1">
      <c r="A17" s="446" t="s">
        <v>798</v>
      </c>
      <c r="B17" s="447">
        <v>46999</v>
      </c>
      <c r="C17" s="448"/>
      <c r="D17" s="447">
        <v>112908</v>
      </c>
      <c r="E17" s="449"/>
      <c r="F17" s="404">
        <f>(D17/B17-1)*100</f>
        <v>140.23489861486414</v>
      </c>
      <c r="G17" s="445"/>
    </row>
    <row r="18" spans="1:7" ht="29.25" customHeight="1">
      <c r="A18" s="446" t="s">
        <v>799</v>
      </c>
      <c r="B18" s="447">
        <v>49866</v>
      </c>
      <c r="C18" s="448"/>
      <c r="D18" s="447">
        <v>8201</v>
      </c>
      <c r="E18" s="449"/>
      <c r="F18" s="404">
        <f>(D18/B18-1)*100</f>
        <v>-83.55392451770746</v>
      </c>
      <c r="G18" s="445"/>
    </row>
    <row r="19" spans="1:7" ht="29.25" customHeight="1">
      <c r="A19" s="450" t="s">
        <v>800</v>
      </c>
      <c r="B19" s="443">
        <v>307637</v>
      </c>
      <c r="C19" s="448"/>
      <c r="D19" s="443">
        <v>219171</v>
      </c>
      <c r="E19" s="449"/>
      <c r="F19" s="404">
        <f>(D19/B19-1)*100</f>
        <v>-28.75661900226566</v>
      </c>
      <c r="G19" s="445"/>
    </row>
    <row r="20" spans="1:7" ht="29.25" customHeight="1" thickBot="1">
      <c r="A20" s="451" t="s">
        <v>801</v>
      </c>
      <c r="B20" s="452">
        <f>SUM(B15:B19)</f>
        <v>947384</v>
      </c>
      <c r="C20" s="453"/>
      <c r="D20" s="452">
        <f>SUM(D15:D19)</f>
        <v>825316</v>
      </c>
      <c r="E20" s="454"/>
      <c r="F20" s="411">
        <f>(D20/B20-1)*100</f>
        <v>-12.884743673104037</v>
      </c>
      <c r="G20" s="455"/>
    </row>
    <row r="21" spans="1:7" ht="42.75" customHeight="1">
      <c r="A21" s="635" t="s">
        <v>815</v>
      </c>
      <c r="B21" s="636"/>
      <c r="C21" s="636"/>
      <c r="D21" s="636"/>
      <c r="E21" s="636"/>
      <c r="F21" s="636"/>
      <c r="G21" s="636"/>
    </row>
  </sheetData>
  <sheetProtection/>
  <mergeCells count="7">
    <mergeCell ref="A21:G21"/>
    <mergeCell ref="A2:G2"/>
    <mergeCell ref="E3:G3"/>
    <mergeCell ref="A4:A5"/>
    <mergeCell ref="B4:B5"/>
    <mergeCell ref="C4:F4"/>
    <mergeCell ref="G4:G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H79"/>
  <sheetViews>
    <sheetView zoomScalePageLayoutView="0" workbookViewId="0" topLeftCell="A1">
      <pane ySplit="6" topLeftCell="A61" activePane="bottomLeft" state="frozen"/>
      <selection pane="topLeft" activeCell="A1" sqref="A1"/>
      <selection pane="bottomLeft" activeCell="I67" sqref="I67"/>
    </sheetView>
  </sheetViews>
  <sheetFormatPr defaultColWidth="7.875" defaultRowHeight="14.25"/>
  <cols>
    <col min="1" max="1" width="42.125" style="3" customWidth="1"/>
    <col min="2" max="3" width="9.625" style="3" customWidth="1"/>
    <col min="4" max="4" width="13.00390625" style="3" customWidth="1"/>
    <col min="5" max="5" width="9.50390625" style="41" customWidth="1"/>
    <col min="6" max="6" width="9.875" style="42" customWidth="1"/>
    <col min="7" max="7" width="8.75390625" style="41" customWidth="1"/>
    <col min="8" max="16384" width="7.875" style="3" customWidth="1"/>
  </cols>
  <sheetData>
    <row r="1" ht="22.5" customHeight="1">
      <c r="A1" s="457" t="s">
        <v>816</v>
      </c>
    </row>
    <row r="2" spans="1:8" ht="25.5" customHeight="1">
      <c r="A2" s="622" t="s">
        <v>880</v>
      </c>
      <c r="B2" s="622"/>
      <c r="C2" s="622"/>
      <c r="D2" s="622"/>
      <c r="E2" s="622"/>
      <c r="F2" s="622"/>
      <c r="G2" s="622"/>
      <c r="H2" s="622"/>
    </row>
    <row r="3" spans="1:8" ht="15.75" thickBot="1">
      <c r="A3" s="43"/>
      <c r="B3" s="43"/>
      <c r="C3" s="43"/>
      <c r="D3" s="43"/>
      <c r="E3" s="44"/>
      <c r="F3" s="45"/>
      <c r="G3" s="458" t="s">
        <v>1</v>
      </c>
      <c r="H3" s="371"/>
    </row>
    <row r="4" spans="1:8" s="29" customFormat="1" ht="19.5" customHeight="1">
      <c r="A4" s="619" t="s">
        <v>45</v>
      </c>
      <c r="B4" s="630" t="s">
        <v>583</v>
      </c>
      <c r="C4" s="631"/>
      <c r="D4" s="630" t="s">
        <v>584</v>
      </c>
      <c r="E4" s="632"/>
      <c r="F4" s="632"/>
      <c r="G4" s="631"/>
      <c r="H4" s="627" t="s">
        <v>48</v>
      </c>
    </row>
    <row r="5" spans="1:8" s="29" customFormat="1" ht="19.5" customHeight="1">
      <c r="A5" s="620"/>
      <c r="B5" s="623" t="s">
        <v>49</v>
      </c>
      <c r="C5" s="625" t="s">
        <v>585</v>
      </c>
      <c r="D5" s="623" t="s">
        <v>49</v>
      </c>
      <c r="E5" s="633"/>
      <c r="F5" s="634" t="s">
        <v>586</v>
      </c>
      <c r="G5" s="625"/>
      <c r="H5" s="628"/>
    </row>
    <row r="6" spans="1:8" s="29" customFormat="1" ht="19.5" customHeight="1" thickBot="1">
      <c r="A6" s="621"/>
      <c r="B6" s="624"/>
      <c r="C6" s="626"/>
      <c r="D6" s="46" t="s">
        <v>51</v>
      </c>
      <c r="E6" s="47" t="s">
        <v>9</v>
      </c>
      <c r="F6" s="48" t="s">
        <v>51</v>
      </c>
      <c r="G6" s="49" t="s">
        <v>9</v>
      </c>
      <c r="H6" s="629"/>
    </row>
    <row r="7" spans="1:8" s="30" customFormat="1" ht="19.5" customHeight="1">
      <c r="A7" s="50" t="s">
        <v>587</v>
      </c>
      <c r="B7" s="51">
        <v>15</v>
      </c>
      <c r="C7" s="52"/>
      <c r="D7" s="51">
        <v>97</v>
      </c>
      <c r="E7" s="53">
        <v>546.6666666666666</v>
      </c>
      <c r="F7" s="52"/>
      <c r="G7" s="54"/>
      <c r="H7" s="94"/>
    </row>
    <row r="8" spans="1:8" s="31" customFormat="1" ht="19.5" customHeight="1">
      <c r="A8" s="55" t="s">
        <v>588</v>
      </c>
      <c r="B8" s="56">
        <v>15</v>
      </c>
      <c r="C8" s="57"/>
      <c r="D8" s="56">
        <v>97</v>
      </c>
      <c r="E8" s="58">
        <v>546.6666666666666</v>
      </c>
      <c r="F8" s="57"/>
      <c r="G8" s="59"/>
      <c r="H8" s="95"/>
    </row>
    <row r="9" spans="1:8" s="29" customFormat="1" ht="19.5" customHeight="1">
      <c r="A9" s="60" t="s">
        <v>589</v>
      </c>
      <c r="B9" s="61">
        <v>15</v>
      </c>
      <c r="C9" s="62"/>
      <c r="D9" s="61"/>
      <c r="E9" s="63"/>
      <c r="F9" s="62"/>
      <c r="G9" s="64"/>
      <c r="H9" s="96"/>
    </row>
    <row r="10" spans="1:8" s="29" customFormat="1" ht="19.5" customHeight="1">
      <c r="A10" s="60" t="s">
        <v>590</v>
      </c>
      <c r="B10" s="61"/>
      <c r="C10" s="62"/>
      <c r="D10" s="61">
        <v>97</v>
      </c>
      <c r="E10" s="63"/>
      <c r="F10" s="62"/>
      <c r="G10" s="64"/>
      <c r="H10" s="96"/>
    </row>
    <row r="11" spans="1:8" s="32" customFormat="1" ht="18.75" customHeight="1">
      <c r="A11" s="65" t="s">
        <v>591</v>
      </c>
      <c r="B11" s="66">
        <v>5571</v>
      </c>
      <c r="C11" s="67"/>
      <c r="D11" s="66">
        <v>1646</v>
      </c>
      <c r="E11" s="68">
        <v>-70.45413749775624</v>
      </c>
      <c r="F11" s="67"/>
      <c r="G11" s="69"/>
      <c r="H11" s="97"/>
    </row>
    <row r="12" spans="1:8" s="33" customFormat="1" ht="18.75" customHeight="1">
      <c r="A12" s="55" t="s">
        <v>592</v>
      </c>
      <c r="B12" s="56">
        <v>5571</v>
      </c>
      <c r="C12" s="70"/>
      <c r="D12" s="56">
        <v>1646</v>
      </c>
      <c r="E12" s="58">
        <v>-70.45413749775624</v>
      </c>
      <c r="F12" s="70"/>
      <c r="G12" s="71"/>
      <c r="H12" s="98"/>
    </row>
    <row r="13" spans="1:8" s="8" customFormat="1" ht="18.75" customHeight="1">
      <c r="A13" s="60" t="s">
        <v>593</v>
      </c>
      <c r="B13" s="61">
        <v>2231</v>
      </c>
      <c r="C13" s="72"/>
      <c r="D13" s="61">
        <v>1646</v>
      </c>
      <c r="E13" s="73"/>
      <c r="F13" s="72"/>
      <c r="G13" s="74"/>
      <c r="H13" s="99"/>
    </row>
    <row r="14" spans="1:8" s="34" customFormat="1" ht="18.75" customHeight="1">
      <c r="A14" s="60" t="s">
        <v>594</v>
      </c>
      <c r="B14" s="61">
        <v>3340</v>
      </c>
      <c r="C14" s="72"/>
      <c r="D14" s="61"/>
      <c r="E14" s="73"/>
      <c r="F14" s="72"/>
      <c r="G14" s="74"/>
      <c r="H14" s="99"/>
    </row>
    <row r="15" spans="1:8" s="32" customFormat="1" ht="18.75" customHeight="1">
      <c r="A15" s="65" t="s">
        <v>595</v>
      </c>
      <c r="B15" s="66">
        <v>255771</v>
      </c>
      <c r="C15" s="67">
        <v>254742</v>
      </c>
      <c r="D15" s="66">
        <v>250926</v>
      </c>
      <c r="E15" s="68">
        <v>-1.8942726110466004</v>
      </c>
      <c r="F15" s="67">
        <v>250403</v>
      </c>
      <c r="G15" s="69">
        <v>-1.7032919581380424</v>
      </c>
      <c r="H15" s="97"/>
    </row>
    <row r="16" spans="1:8" s="33" customFormat="1" ht="18.75" customHeight="1">
      <c r="A16" s="55" t="s">
        <v>596</v>
      </c>
      <c r="B16" s="56">
        <v>240887</v>
      </c>
      <c r="C16" s="70">
        <v>239858</v>
      </c>
      <c r="D16" s="56">
        <v>234735</v>
      </c>
      <c r="E16" s="58">
        <v>-2.5538945646713995</v>
      </c>
      <c r="F16" s="70">
        <v>234504</v>
      </c>
      <c r="G16" s="71">
        <v>-2.232154024464472</v>
      </c>
      <c r="H16" s="98"/>
    </row>
    <row r="17" spans="1:8" ht="18.75" customHeight="1">
      <c r="A17" s="60" t="s">
        <v>597</v>
      </c>
      <c r="B17" s="61">
        <v>73672</v>
      </c>
      <c r="C17" s="72">
        <v>73672</v>
      </c>
      <c r="D17" s="61">
        <v>43664</v>
      </c>
      <c r="E17" s="73"/>
      <c r="F17" s="72">
        <v>43664</v>
      </c>
      <c r="G17" s="74"/>
      <c r="H17" s="99"/>
    </row>
    <row r="18" spans="1:8" ht="18.75" customHeight="1">
      <c r="A18" s="60" t="s">
        <v>598</v>
      </c>
      <c r="B18" s="61">
        <v>139990</v>
      </c>
      <c r="C18" s="72">
        <v>139990</v>
      </c>
      <c r="D18" s="61">
        <v>105390</v>
      </c>
      <c r="E18" s="73"/>
      <c r="F18" s="72">
        <v>105390</v>
      </c>
      <c r="G18" s="74"/>
      <c r="H18" s="99"/>
    </row>
    <row r="19" spans="1:8" ht="18.75" customHeight="1">
      <c r="A19" s="60" t="s">
        <v>599</v>
      </c>
      <c r="B19" s="61">
        <v>7748</v>
      </c>
      <c r="C19" s="72">
        <v>7748</v>
      </c>
      <c r="D19" s="61">
        <v>22204</v>
      </c>
      <c r="E19" s="73"/>
      <c r="F19" s="72">
        <v>22204</v>
      </c>
      <c r="G19" s="74"/>
      <c r="H19" s="99"/>
    </row>
    <row r="20" spans="1:8" ht="18.75" customHeight="1">
      <c r="A20" s="60" t="s">
        <v>600</v>
      </c>
      <c r="B20" s="61">
        <v>7746</v>
      </c>
      <c r="C20" s="72">
        <v>6990</v>
      </c>
      <c r="D20" s="61">
        <v>33504</v>
      </c>
      <c r="E20" s="73"/>
      <c r="F20" s="72">
        <v>33454</v>
      </c>
      <c r="G20" s="74"/>
      <c r="H20" s="99"/>
    </row>
    <row r="21" spans="1:8" ht="18.75" customHeight="1">
      <c r="A21" s="60" t="s">
        <v>601</v>
      </c>
      <c r="B21" s="61">
        <v>10810</v>
      </c>
      <c r="C21" s="72">
        <v>10810</v>
      </c>
      <c r="D21" s="61">
        <v>6776</v>
      </c>
      <c r="E21" s="73"/>
      <c r="F21" s="72">
        <v>6776</v>
      </c>
      <c r="G21" s="74"/>
      <c r="H21" s="99"/>
    </row>
    <row r="22" spans="1:8" ht="18.75" customHeight="1">
      <c r="A22" s="60" t="s">
        <v>602</v>
      </c>
      <c r="B22" s="61">
        <v>245</v>
      </c>
      <c r="C22" s="72">
        <v>245</v>
      </c>
      <c r="D22" s="61">
        <v>251</v>
      </c>
      <c r="E22" s="73"/>
      <c r="F22" s="72">
        <v>251</v>
      </c>
      <c r="G22" s="74"/>
      <c r="H22" s="99"/>
    </row>
    <row r="23" spans="1:8" ht="18.75" customHeight="1">
      <c r="A23" s="60" t="s">
        <v>603</v>
      </c>
      <c r="B23" s="61">
        <v>676</v>
      </c>
      <c r="C23" s="72">
        <v>403</v>
      </c>
      <c r="D23" s="61">
        <v>22946</v>
      </c>
      <c r="E23" s="73"/>
      <c r="F23" s="72">
        <v>22765</v>
      </c>
      <c r="G23" s="74"/>
      <c r="H23" s="99"/>
    </row>
    <row r="24" spans="1:8" s="33" customFormat="1" ht="18.75" customHeight="1">
      <c r="A24" s="55" t="s">
        <v>604</v>
      </c>
      <c r="B24" s="56">
        <v>1000</v>
      </c>
      <c r="C24" s="70">
        <v>1000</v>
      </c>
      <c r="D24" s="56">
        <v>595</v>
      </c>
      <c r="E24" s="58">
        <v>-40.5</v>
      </c>
      <c r="F24" s="70">
        <v>595</v>
      </c>
      <c r="G24" s="71">
        <v>-40.5</v>
      </c>
      <c r="H24" s="98"/>
    </row>
    <row r="25" spans="1:8" ht="18.75" customHeight="1">
      <c r="A25" s="60" t="s">
        <v>598</v>
      </c>
      <c r="B25" s="75">
        <v>1000</v>
      </c>
      <c r="C25" s="72">
        <v>1000</v>
      </c>
      <c r="D25" s="75"/>
      <c r="E25" s="73"/>
      <c r="F25" s="72"/>
      <c r="G25" s="74"/>
      <c r="H25" s="99"/>
    </row>
    <row r="26" spans="1:8" ht="18.75" customHeight="1">
      <c r="A26" s="60" t="s">
        <v>605</v>
      </c>
      <c r="B26" s="75"/>
      <c r="C26" s="72"/>
      <c r="D26" s="75">
        <v>595</v>
      </c>
      <c r="E26" s="73"/>
      <c r="F26" s="72">
        <v>595</v>
      </c>
      <c r="G26" s="74"/>
      <c r="H26" s="99"/>
    </row>
    <row r="27" spans="1:8" s="33" customFormat="1" ht="18.75" customHeight="1">
      <c r="A27" s="55" t="s">
        <v>606</v>
      </c>
      <c r="B27" s="56"/>
      <c r="C27" s="70"/>
      <c r="D27" s="56">
        <v>61</v>
      </c>
      <c r="E27" s="58"/>
      <c r="F27" s="70">
        <v>61</v>
      </c>
      <c r="G27" s="71"/>
      <c r="H27" s="98"/>
    </row>
    <row r="28" spans="1:8" s="33" customFormat="1" ht="18.75" customHeight="1">
      <c r="A28" s="55" t="s">
        <v>607</v>
      </c>
      <c r="B28" s="56">
        <v>12583</v>
      </c>
      <c r="C28" s="70">
        <v>12583</v>
      </c>
      <c r="D28" s="56">
        <v>14337</v>
      </c>
      <c r="E28" s="58">
        <v>13.939442104426615</v>
      </c>
      <c r="F28" s="70">
        <v>14045</v>
      </c>
      <c r="G28" s="71">
        <v>11.618850830485572</v>
      </c>
      <c r="H28" s="98"/>
    </row>
    <row r="29" spans="1:8" ht="18.75" customHeight="1">
      <c r="A29" s="60" t="s">
        <v>608</v>
      </c>
      <c r="B29" s="75">
        <v>1055</v>
      </c>
      <c r="C29" s="72">
        <v>1055</v>
      </c>
      <c r="D29" s="75">
        <v>3247</v>
      </c>
      <c r="E29" s="73"/>
      <c r="F29" s="72">
        <v>2955</v>
      </c>
      <c r="G29" s="74"/>
      <c r="H29" s="99"/>
    </row>
    <row r="30" spans="1:8" ht="18.75" customHeight="1">
      <c r="A30" s="60" t="s">
        <v>609</v>
      </c>
      <c r="B30" s="75">
        <v>9013</v>
      </c>
      <c r="C30" s="72">
        <v>9013</v>
      </c>
      <c r="D30" s="75">
        <v>10621</v>
      </c>
      <c r="E30" s="73"/>
      <c r="F30" s="72">
        <v>10621</v>
      </c>
      <c r="G30" s="74"/>
      <c r="H30" s="99"/>
    </row>
    <row r="31" spans="1:8" ht="18.75" customHeight="1">
      <c r="A31" s="60" t="s">
        <v>610</v>
      </c>
      <c r="B31" s="75">
        <v>2515</v>
      </c>
      <c r="C31" s="72">
        <v>2515</v>
      </c>
      <c r="D31" s="75">
        <v>469</v>
      </c>
      <c r="E31" s="73"/>
      <c r="F31" s="72">
        <v>469</v>
      </c>
      <c r="G31" s="74"/>
      <c r="H31" s="99"/>
    </row>
    <row r="32" spans="1:8" s="33" customFormat="1" ht="17.25" customHeight="1">
      <c r="A32" s="55" t="s">
        <v>611</v>
      </c>
      <c r="B32" s="56">
        <v>1301</v>
      </c>
      <c r="C32" s="70">
        <v>1301</v>
      </c>
      <c r="D32" s="56">
        <v>1198</v>
      </c>
      <c r="E32" s="58">
        <v>-7.916986933128367</v>
      </c>
      <c r="F32" s="70">
        <v>1198</v>
      </c>
      <c r="G32" s="71">
        <v>-7.916986933128367</v>
      </c>
      <c r="H32" s="98"/>
    </row>
    <row r="33" spans="1:8" ht="18.75" customHeight="1">
      <c r="A33" s="60" t="s">
        <v>612</v>
      </c>
      <c r="B33" s="75">
        <v>1301</v>
      </c>
      <c r="C33" s="72">
        <v>1301</v>
      </c>
      <c r="D33" s="75">
        <v>1198</v>
      </c>
      <c r="E33" s="76"/>
      <c r="F33" s="72">
        <v>1198</v>
      </c>
      <c r="G33" s="74"/>
      <c r="H33" s="99"/>
    </row>
    <row r="34" spans="1:8" s="35" customFormat="1" ht="18.75" customHeight="1">
      <c r="A34" s="77" t="s">
        <v>613</v>
      </c>
      <c r="B34" s="66">
        <v>657</v>
      </c>
      <c r="C34" s="67"/>
      <c r="D34" s="66">
        <v>412</v>
      </c>
      <c r="E34" s="68">
        <v>-37.29071537290715</v>
      </c>
      <c r="F34" s="67"/>
      <c r="G34" s="78"/>
      <c r="H34" s="97"/>
    </row>
    <row r="35" spans="1:8" s="33" customFormat="1" ht="18.75" customHeight="1">
      <c r="A35" s="55" t="s">
        <v>614</v>
      </c>
      <c r="B35" s="56">
        <v>237</v>
      </c>
      <c r="C35" s="70"/>
      <c r="D35" s="56">
        <v>240</v>
      </c>
      <c r="E35" s="58">
        <v>1.2658227848101333</v>
      </c>
      <c r="F35" s="70"/>
      <c r="G35" s="71"/>
      <c r="H35" s="98"/>
    </row>
    <row r="36" spans="1:8" ht="18.75" customHeight="1">
      <c r="A36" s="79" t="s">
        <v>594</v>
      </c>
      <c r="B36" s="75">
        <v>237</v>
      </c>
      <c r="C36" s="72"/>
      <c r="D36" s="75">
        <v>240</v>
      </c>
      <c r="E36" s="73"/>
      <c r="F36" s="72"/>
      <c r="G36" s="74"/>
      <c r="H36" s="99"/>
    </row>
    <row r="37" spans="1:8" s="33" customFormat="1" ht="18.75" customHeight="1">
      <c r="A37" s="55" t="s">
        <v>615</v>
      </c>
      <c r="B37" s="56">
        <v>420</v>
      </c>
      <c r="C37" s="70"/>
      <c r="D37" s="56">
        <v>172</v>
      </c>
      <c r="E37" s="58">
        <v>-59.04761904761905</v>
      </c>
      <c r="F37" s="70"/>
      <c r="G37" s="71"/>
      <c r="H37" s="98"/>
    </row>
    <row r="38" spans="1:8" ht="18.75" customHeight="1">
      <c r="A38" s="60" t="s">
        <v>616</v>
      </c>
      <c r="B38" s="75">
        <v>100</v>
      </c>
      <c r="C38" s="72"/>
      <c r="D38" s="75">
        <v>12</v>
      </c>
      <c r="E38" s="76"/>
      <c r="F38" s="72"/>
      <c r="G38" s="74"/>
      <c r="H38" s="99"/>
    </row>
    <row r="39" spans="1:8" ht="18.75" customHeight="1">
      <c r="A39" s="60" t="s">
        <v>617</v>
      </c>
      <c r="B39" s="75">
        <v>320</v>
      </c>
      <c r="C39" s="72"/>
      <c r="D39" s="75">
        <v>160</v>
      </c>
      <c r="E39" s="76"/>
      <c r="F39" s="72"/>
      <c r="G39" s="74"/>
      <c r="H39" s="99"/>
    </row>
    <row r="40" spans="1:8" s="32" customFormat="1" ht="18.75" customHeight="1">
      <c r="A40" s="77" t="s">
        <v>618</v>
      </c>
      <c r="B40" s="66">
        <v>267013</v>
      </c>
      <c r="C40" s="67">
        <v>265132</v>
      </c>
      <c r="D40" s="66">
        <v>204215</v>
      </c>
      <c r="E40" s="68">
        <v>-23.518705081775046</v>
      </c>
      <c r="F40" s="67">
        <v>203120</v>
      </c>
      <c r="G40" s="69">
        <v>-23.38910429521899</v>
      </c>
      <c r="H40" s="97"/>
    </row>
    <row r="41" spans="1:8" s="36" customFormat="1" ht="18.75" customHeight="1">
      <c r="A41" s="55" t="s">
        <v>619</v>
      </c>
      <c r="B41" s="56">
        <v>262000</v>
      </c>
      <c r="C41" s="70">
        <v>262000</v>
      </c>
      <c r="D41" s="56">
        <v>200646</v>
      </c>
      <c r="E41" s="58"/>
      <c r="F41" s="70">
        <v>200646</v>
      </c>
      <c r="G41" s="71"/>
      <c r="H41" s="98"/>
    </row>
    <row r="42" spans="1:8" ht="18.75" customHeight="1">
      <c r="A42" s="60" t="s">
        <v>620</v>
      </c>
      <c r="B42" s="75">
        <v>262000</v>
      </c>
      <c r="C42" s="72">
        <v>262000</v>
      </c>
      <c r="D42" s="75">
        <v>200646</v>
      </c>
      <c r="E42" s="76"/>
      <c r="F42" s="72">
        <v>200646</v>
      </c>
      <c r="G42" s="74"/>
      <c r="H42" s="99"/>
    </row>
    <row r="43" spans="1:8" s="33" customFormat="1" ht="18.75" customHeight="1">
      <c r="A43" s="55" t="s">
        <v>621</v>
      </c>
      <c r="B43" s="56">
        <v>5013</v>
      </c>
      <c r="C43" s="70">
        <v>3132</v>
      </c>
      <c r="D43" s="56">
        <v>3569</v>
      </c>
      <c r="E43" s="58">
        <v>-28.805106722521444</v>
      </c>
      <c r="F43" s="70">
        <v>2474</v>
      </c>
      <c r="G43" s="71">
        <v>-21.00893997445722</v>
      </c>
      <c r="H43" s="98"/>
    </row>
    <row r="44" spans="1:8" ht="18.75" customHeight="1">
      <c r="A44" s="60" t="s">
        <v>622</v>
      </c>
      <c r="B44" s="75">
        <v>2644</v>
      </c>
      <c r="C44" s="72">
        <v>1572</v>
      </c>
      <c r="D44" s="75">
        <v>2769</v>
      </c>
      <c r="E44" s="73"/>
      <c r="F44" s="72">
        <v>1867</v>
      </c>
      <c r="G44" s="74"/>
      <c r="H44" s="99"/>
    </row>
    <row r="45" spans="1:8" ht="18.75" customHeight="1">
      <c r="A45" s="60" t="s">
        <v>623</v>
      </c>
      <c r="B45" s="75">
        <v>1246</v>
      </c>
      <c r="C45" s="72">
        <v>567</v>
      </c>
      <c r="D45" s="75">
        <v>489</v>
      </c>
      <c r="E45" s="73"/>
      <c r="F45" s="72">
        <v>434</v>
      </c>
      <c r="G45" s="74"/>
      <c r="H45" s="99"/>
    </row>
    <row r="46" spans="1:8" ht="18.75" customHeight="1">
      <c r="A46" s="60" t="s">
        <v>624</v>
      </c>
      <c r="B46" s="75">
        <v>41</v>
      </c>
      <c r="C46" s="72">
        <v>5</v>
      </c>
      <c r="D46" s="75">
        <v>3</v>
      </c>
      <c r="E46" s="73"/>
      <c r="F46" s="72">
        <v>3</v>
      </c>
      <c r="G46" s="74"/>
      <c r="H46" s="99"/>
    </row>
    <row r="47" spans="1:8" ht="18.75" customHeight="1">
      <c r="A47" s="60" t="s">
        <v>625</v>
      </c>
      <c r="B47" s="75">
        <v>1032</v>
      </c>
      <c r="C47" s="72">
        <v>938</v>
      </c>
      <c r="D47" s="75">
        <v>282</v>
      </c>
      <c r="E47" s="73"/>
      <c r="F47" s="72">
        <v>144</v>
      </c>
      <c r="G47" s="74"/>
      <c r="H47" s="99"/>
    </row>
    <row r="48" spans="1:8" ht="18.75" customHeight="1">
      <c r="A48" s="60" t="s">
        <v>626</v>
      </c>
      <c r="B48" s="75"/>
      <c r="C48" s="72"/>
      <c r="D48" s="75">
        <v>10</v>
      </c>
      <c r="E48" s="73"/>
      <c r="F48" s="72">
        <v>10</v>
      </c>
      <c r="G48" s="74"/>
      <c r="H48" s="99"/>
    </row>
    <row r="49" spans="1:8" ht="18.75" customHeight="1">
      <c r="A49" s="60" t="s">
        <v>627</v>
      </c>
      <c r="B49" s="75">
        <v>50</v>
      </c>
      <c r="C49" s="72">
        <v>50</v>
      </c>
      <c r="D49" s="75">
        <v>16</v>
      </c>
      <c r="E49" s="73"/>
      <c r="F49" s="72">
        <v>16</v>
      </c>
      <c r="G49" s="74"/>
      <c r="H49" s="99"/>
    </row>
    <row r="50" spans="1:8" s="32" customFormat="1" ht="18.75" customHeight="1">
      <c r="A50" s="77" t="s">
        <v>628</v>
      </c>
      <c r="B50" s="66">
        <v>28913</v>
      </c>
      <c r="C50" s="67">
        <v>28913</v>
      </c>
      <c r="D50" s="66">
        <v>33257</v>
      </c>
      <c r="E50" s="68">
        <v>15.024383495313526</v>
      </c>
      <c r="F50" s="67">
        <v>33257</v>
      </c>
      <c r="G50" s="69">
        <v>15.02438349531352</v>
      </c>
      <c r="H50" s="97"/>
    </row>
    <row r="51" spans="1:8" s="37" customFormat="1" ht="18.75" customHeight="1">
      <c r="A51" s="55" t="s">
        <v>629</v>
      </c>
      <c r="B51" s="80">
        <v>28913</v>
      </c>
      <c r="C51" s="81">
        <v>28913</v>
      </c>
      <c r="D51" s="80">
        <v>33257</v>
      </c>
      <c r="E51" s="82">
        <v>15.02438349531352</v>
      </c>
      <c r="F51" s="81">
        <v>33257</v>
      </c>
      <c r="G51" s="83">
        <v>15.02438349531352</v>
      </c>
      <c r="H51" s="100"/>
    </row>
    <row r="52" spans="1:8" s="38" customFormat="1" ht="18.75" customHeight="1">
      <c r="A52" s="84" t="s">
        <v>630</v>
      </c>
      <c r="B52" s="85">
        <v>16868</v>
      </c>
      <c r="C52" s="86">
        <v>16868</v>
      </c>
      <c r="D52" s="85">
        <v>14553</v>
      </c>
      <c r="E52" s="87"/>
      <c r="F52" s="86">
        <v>14553</v>
      </c>
      <c r="G52" s="88"/>
      <c r="H52" s="101"/>
    </row>
    <row r="53" spans="1:8" s="38" customFormat="1" ht="18.75" customHeight="1">
      <c r="A53" s="84" t="s">
        <v>631</v>
      </c>
      <c r="B53" s="85">
        <v>8405</v>
      </c>
      <c r="C53" s="86">
        <v>8405</v>
      </c>
      <c r="D53" s="85">
        <v>8405</v>
      </c>
      <c r="E53" s="87"/>
      <c r="F53" s="86">
        <v>8405</v>
      </c>
      <c r="G53" s="88"/>
      <c r="H53" s="101"/>
    </row>
    <row r="54" spans="1:8" s="38" customFormat="1" ht="18.75" customHeight="1">
      <c r="A54" s="84" t="s">
        <v>632</v>
      </c>
      <c r="B54" s="85">
        <v>130</v>
      </c>
      <c r="C54" s="86">
        <v>130</v>
      </c>
      <c r="D54" s="85">
        <v>130</v>
      </c>
      <c r="E54" s="87"/>
      <c r="F54" s="86">
        <v>130</v>
      </c>
      <c r="G54" s="88"/>
      <c r="H54" s="101"/>
    </row>
    <row r="55" spans="1:8" s="38" customFormat="1" ht="18.75" customHeight="1">
      <c r="A55" s="84" t="s">
        <v>633</v>
      </c>
      <c r="B55" s="85">
        <v>3510</v>
      </c>
      <c r="C55" s="86">
        <v>3510</v>
      </c>
      <c r="D55" s="85">
        <v>10169</v>
      </c>
      <c r="E55" s="87"/>
      <c r="F55" s="86">
        <v>10169</v>
      </c>
      <c r="G55" s="88"/>
      <c r="H55" s="101"/>
    </row>
    <row r="56" spans="1:8" s="39" customFormat="1" ht="18.75" customHeight="1">
      <c r="A56" s="77" t="s">
        <v>634</v>
      </c>
      <c r="B56" s="89">
        <v>338</v>
      </c>
      <c r="C56" s="90">
        <v>338</v>
      </c>
      <c r="D56" s="89">
        <v>241</v>
      </c>
      <c r="E56" s="91">
        <v>-28.698224852071007</v>
      </c>
      <c r="F56" s="90">
        <v>241</v>
      </c>
      <c r="G56" s="92">
        <v>-28.698224852071007</v>
      </c>
      <c r="H56" s="102"/>
    </row>
    <row r="57" spans="1:8" s="37" customFormat="1" ht="18.75" customHeight="1">
      <c r="A57" s="55" t="s">
        <v>635</v>
      </c>
      <c r="B57" s="80">
        <v>338</v>
      </c>
      <c r="C57" s="81">
        <v>338</v>
      </c>
      <c r="D57" s="80">
        <v>241</v>
      </c>
      <c r="E57" s="82">
        <v>-28.698224852071007</v>
      </c>
      <c r="F57" s="81">
        <v>241</v>
      </c>
      <c r="G57" s="83">
        <v>-28.698224852071007</v>
      </c>
      <c r="H57" s="100"/>
    </row>
    <row r="58" spans="1:8" s="40" customFormat="1" ht="18.75" customHeight="1">
      <c r="A58" s="84" t="s">
        <v>636</v>
      </c>
      <c r="B58" s="85">
        <v>54</v>
      </c>
      <c r="C58" s="86">
        <v>54</v>
      </c>
      <c r="D58" s="85">
        <v>22</v>
      </c>
      <c r="E58" s="87"/>
      <c r="F58" s="86">
        <v>22</v>
      </c>
      <c r="G58" s="93"/>
      <c r="H58" s="103"/>
    </row>
    <row r="59" spans="1:8" s="40" customFormat="1" ht="18.75" customHeight="1">
      <c r="A59" s="84" t="s">
        <v>637</v>
      </c>
      <c r="B59" s="85">
        <v>1</v>
      </c>
      <c r="C59" s="86">
        <v>1</v>
      </c>
      <c r="D59" s="85"/>
      <c r="E59" s="87"/>
      <c r="F59" s="86"/>
      <c r="G59" s="93"/>
      <c r="H59" s="103"/>
    </row>
    <row r="60" spans="1:8" s="40" customFormat="1" ht="18.75" customHeight="1">
      <c r="A60" s="84" t="s">
        <v>638</v>
      </c>
      <c r="B60" s="85">
        <v>283</v>
      </c>
      <c r="C60" s="86">
        <v>283</v>
      </c>
      <c r="D60" s="85">
        <v>219</v>
      </c>
      <c r="E60" s="87"/>
      <c r="F60" s="86">
        <v>219</v>
      </c>
      <c r="G60" s="93"/>
      <c r="H60" s="103"/>
    </row>
    <row r="61" spans="1:8" s="39" customFormat="1" ht="18.75" customHeight="1">
      <c r="A61" s="77" t="s">
        <v>639</v>
      </c>
      <c r="B61" s="89">
        <v>17897</v>
      </c>
      <c r="C61" s="90"/>
      <c r="D61" s="89">
        <v>0</v>
      </c>
      <c r="E61" s="82"/>
      <c r="F61" s="90"/>
      <c r="G61" s="92"/>
      <c r="H61" s="102"/>
    </row>
    <row r="62" spans="1:8" s="37" customFormat="1" ht="18.75" customHeight="1">
      <c r="A62" s="55" t="s">
        <v>640</v>
      </c>
      <c r="B62" s="80">
        <v>13550</v>
      </c>
      <c r="C62" s="81"/>
      <c r="D62" s="80">
        <v>0</v>
      </c>
      <c r="E62" s="82"/>
      <c r="F62" s="81"/>
      <c r="G62" s="83"/>
      <c r="H62" s="100"/>
    </row>
    <row r="63" spans="1:8" s="40" customFormat="1" ht="18.75" customHeight="1">
      <c r="A63" s="84" t="s">
        <v>641</v>
      </c>
      <c r="B63" s="85">
        <v>100</v>
      </c>
      <c r="C63" s="86"/>
      <c r="D63" s="85"/>
      <c r="E63" s="87"/>
      <c r="F63" s="86"/>
      <c r="G63" s="93"/>
      <c r="H63" s="103"/>
    </row>
    <row r="64" spans="1:8" s="40" customFormat="1" ht="18.75" customHeight="1">
      <c r="A64" s="84" t="s">
        <v>642</v>
      </c>
      <c r="B64" s="85">
        <v>1000</v>
      </c>
      <c r="C64" s="86"/>
      <c r="D64" s="85"/>
      <c r="E64" s="87"/>
      <c r="F64" s="86"/>
      <c r="G64" s="93"/>
      <c r="H64" s="103"/>
    </row>
    <row r="65" spans="1:8" s="40" customFormat="1" ht="18.75" customHeight="1">
      <c r="A65" s="84" t="s">
        <v>643</v>
      </c>
      <c r="B65" s="85">
        <v>8650</v>
      </c>
      <c r="C65" s="86"/>
      <c r="D65" s="85"/>
      <c r="E65" s="87"/>
      <c r="F65" s="86"/>
      <c r="G65" s="93"/>
      <c r="H65" s="103"/>
    </row>
    <row r="66" spans="1:8" s="40" customFormat="1" ht="18.75" customHeight="1">
      <c r="A66" s="84" t="s">
        <v>644</v>
      </c>
      <c r="B66" s="85">
        <v>3800</v>
      </c>
      <c r="C66" s="86"/>
      <c r="D66" s="85"/>
      <c r="E66" s="87"/>
      <c r="F66" s="86"/>
      <c r="G66" s="93"/>
      <c r="H66" s="103"/>
    </row>
    <row r="67" spans="1:8" s="37" customFormat="1" ht="18.75" customHeight="1">
      <c r="A67" s="55" t="s">
        <v>645</v>
      </c>
      <c r="B67" s="80">
        <v>4347</v>
      </c>
      <c r="C67" s="81"/>
      <c r="D67" s="80">
        <v>0</v>
      </c>
      <c r="E67" s="82"/>
      <c r="F67" s="81"/>
      <c r="G67" s="83"/>
      <c r="H67" s="100"/>
    </row>
    <row r="68" spans="1:8" s="40" customFormat="1" ht="18.75" customHeight="1">
      <c r="A68" s="84" t="s">
        <v>646</v>
      </c>
      <c r="B68" s="85">
        <v>500</v>
      </c>
      <c r="C68" s="86"/>
      <c r="D68" s="85"/>
      <c r="E68" s="87"/>
      <c r="F68" s="86"/>
      <c r="G68" s="93"/>
      <c r="H68" s="103"/>
    </row>
    <row r="69" spans="1:8" s="40" customFormat="1" ht="18.75" customHeight="1">
      <c r="A69" s="84" t="s">
        <v>423</v>
      </c>
      <c r="B69" s="85">
        <v>50</v>
      </c>
      <c r="C69" s="86"/>
      <c r="D69" s="85"/>
      <c r="E69" s="87"/>
      <c r="F69" s="86"/>
      <c r="G69" s="93"/>
      <c r="H69" s="103"/>
    </row>
    <row r="70" spans="1:8" s="40" customFormat="1" ht="18.75" customHeight="1">
      <c r="A70" s="84" t="s">
        <v>647</v>
      </c>
      <c r="B70" s="85">
        <v>597</v>
      </c>
      <c r="C70" s="86"/>
      <c r="D70" s="85"/>
      <c r="E70" s="87"/>
      <c r="F70" s="86"/>
      <c r="G70" s="93"/>
      <c r="H70" s="103"/>
    </row>
    <row r="71" spans="1:8" s="40" customFormat="1" ht="19.5" customHeight="1">
      <c r="A71" s="84" t="s">
        <v>648</v>
      </c>
      <c r="B71" s="85">
        <v>100</v>
      </c>
      <c r="C71" s="86"/>
      <c r="D71" s="85"/>
      <c r="E71" s="87"/>
      <c r="F71" s="86"/>
      <c r="G71" s="93"/>
      <c r="H71" s="103"/>
    </row>
    <row r="72" spans="1:8" s="40" customFormat="1" ht="18.75" customHeight="1">
      <c r="A72" s="84" t="s">
        <v>649</v>
      </c>
      <c r="B72" s="85">
        <v>3100</v>
      </c>
      <c r="C72" s="86"/>
      <c r="D72" s="85"/>
      <c r="E72" s="87"/>
      <c r="F72" s="86"/>
      <c r="G72" s="93"/>
      <c r="H72" s="103"/>
    </row>
    <row r="73" spans="1:8" s="32" customFormat="1" ht="24" customHeight="1" thickBot="1">
      <c r="A73" s="104" t="s">
        <v>811</v>
      </c>
      <c r="B73" s="105">
        <v>576175</v>
      </c>
      <c r="C73" s="106">
        <v>549125</v>
      </c>
      <c r="D73" s="105">
        <v>490794</v>
      </c>
      <c r="E73" s="107">
        <v>-14.818588102573003</v>
      </c>
      <c r="F73" s="108">
        <v>487021</v>
      </c>
      <c r="G73" s="109">
        <v>-11.309628955155926</v>
      </c>
      <c r="H73" s="110"/>
    </row>
    <row r="74" spans="1:8" s="465" customFormat="1" ht="18.75" customHeight="1">
      <c r="A74" s="459" t="s">
        <v>806</v>
      </c>
      <c r="B74" s="460">
        <v>36852</v>
      </c>
      <c r="C74" s="461"/>
      <c r="D74" s="460">
        <v>8443</v>
      </c>
      <c r="E74" s="404">
        <f>(D74/B74-1)*100</f>
        <v>-77.08943883642678</v>
      </c>
      <c r="F74" s="462"/>
      <c r="G74" s="463"/>
      <c r="H74" s="464"/>
    </row>
    <row r="75" spans="1:8" s="472" customFormat="1" ht="18.75" customHeight="1">
      <c r="A75" s="466" t="s">
        <v>807</v>
      </c>
      <c r="B75" s="467">
        <v>130000</v>
      </c>
      <c r="C75" s="468"/>
      <c r="D75" s="467">
        <v>240000</v>
      </c>
      <c r="E75" s="404">
        <f>(D75/B75-1)*100</f>
        <v>84.61538461538463</v>
      </c>
      <c r="F75" s="469"/>
      <c r="G75" s="470"/>
      <c r="H75" s="471"/>
    </row>
    <row r="76" spans="1:8" s="472" customFormat="1" ht="18.75" customHeight="1">
      <c r="A76" s="466" t="s">
        <v>808</v>
      </c>
      <c r="B76" s="467">
        <v>91449</v>
      </c>
      <c r="C76" s="468"/>
      <c r="D76" s="467">
        <v>30875</v>
      </c>
      <c r="E76" s="404">
        <f>(D76/B76-1)*100</f>
        <v>-66.23801244409452</v>
      </c>
      <c r="F76" s="469"/>
      <c r="G76" s="470"/>
      <c r="H76" s="471"/>
    </row>
    <row r="77" spans="1:8" s="472" customFormat="1" ht="18.75" customHeight="1">
      <c r="A77" s="466" t="s">
        <v>809</v>
      </c>
      <c r="B77" s="467"/>
      <c r="C77" s="468"/>
      <c r="D77" s="467"/>
      <c r="E77" s="404"/>
      <c r="F77" s="469"/>
      <c r="G77" s="470"/>
      <c r="H77" s="471"/>
    </row>
    <row r="78" spans="1:8" s="472" customFormat="1" ht="18.75" customHeight="1" thickBot="1">
      <c r="A78" s="473" t="s">
        <v>810</v>
      </c>
      <c r="B78" s="474">
        <f>SUM(B73:B77)</f>
        <v>834476</v>
      </c>
      <c r="C78" s="475">
        <f>SUM(C73:C77)</f>
        <v>549125</v>
      </c>
      <c r="D78" s="474">
        <f>SUM(D73:D77)</f>
        <v>770112</v>
      </c>
      <c r="E78" s="411">
        <f>(D78/B78-1)*100</f>
        <v>-7.7131037920803</v>
      </c>
      <c r="F78" s="476"/>
      <c r="G78" s="477"/>
      <c r="H78" s="478"/>
    </row>
    <row r="79" spans="1:8" ht="37.5" customHeight="1">
      <c r="A79" s="637" t="s">
        <v>817</v>
      </c>
      <c r="B79" s="637"/>
      <c r="C79" s="637"/>
      <c r="D79" s="637"/>
      <c r="E79" s="637"/>
      <c r="F79" s="637"/>
      <c r="G79" s="637"/>
      <c r="H79" s="637"/>
    </row>
  </sheetData>
  <sheetProtection/>
  <mergeCells count="10">
    <mergeCell ref="A79:H79"/>
    <mergeCell ref="A2:H2"/>
    <mergeCell ref="A4:A6"/>
    <mergeCell ref="B4:C4"/>
    <mergeCell ref="D4:G4"/>
    <mergeCell ref="H4:H6"/>
    <mergeCell ref="B5:B6"/>
    <mergeCell ref="C5:C6"/>
    <mergeCell ref="D5:E5"/>
    <mergeCell ref="F5:G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L17"/>
  <sheetViews>
    <sheetView zoomScalePageLayoutView="0" workbookViewId="0" topLeftCell="A1">
      <selection activeCell="O14" sqref="O14"/>
    </sheetView>
  </sheetViews>
  <sheetFormatPr defaultColWidth="9.00390625" defaultRowHeight="14.25"/>
  <cols>
    <col min="1" max="1" width="23.50390625" style="0" customWidth="1"/>
    <col min="2" max="2" width="9.50390625" style="0" customWidth="1"/>
    <col min="3" max="11" width="10.875" style="0" customWidth="1"/>
  </cols>
  <sheetData>
    <row r="1" spans="1:12" ht="14.25">
      <c r="A1" s="439" t="s">
        <v>818</v>
      </c>
      <c r="B1" s="439"/>
      <c r="C1" s="439"/>
      <c r="D1" s="439"/>
      <c r="E1" s="439"/>
      <c r="F1" s="439"/>
      <c r="G1" s="439"/>
      <c r="H1" s="439"/>
      <c r="I1" s="439"/>
      <c r="J1" s="439"/>
      <c r="K1" s="439"/>
      <c r="L1" s="439"/>
    </row>
    <row r="2" spans="1:12" ht="24">
      <c r="A2" s="602" t="s">
        <v>882</v>
      </c>
      <c r="B2" s="602"/>
      <c r="C2" s="602"/>
      <c r="D2" s="602"/>
      <c r="E2" s="602"/>
      <c r="F2" s="602"/>
      <c r="G2" s="602"/>
      <c r="H2" s="602"/>
      <c r="I2" s="602"/>
      <c r="J2" s="602"/>
      <c r="K2" s="602"/>
      <c r="L2" s="439"/>
    </row>
    <row r="3" spans="1:12" ht="14.25">
      <c r="A3" s="479"/>
      <c r="B3" s="479"/>
      <c r="C3" s="479"/>
      <c r="D3" s="479"/>
      <c r="E3" s="479"/>
      <c r="F3" s="479"/>
      <c r="G3" s="479"/>
      <c r="H3" s="479"/>
      <c r="I3" s="479"/>
      <c r="J3" s="479"/>
      <c r="K3" s="480" t="s">
        <v>1</v>
      </c>
      <c r="L3" s="439"/>
    </row>
    <row r="4" spans="1:12" ht="34.5" customHeight="1">
      <c r="A4" s="481" t="s">
        <v>569</v>
      </c>
      <c r="B4" s="482" t="s">
        <v>730</v>
      </c>
      <c r="C4" s="482" t="s">
        <v>731</v>
      </c>
      <c r="D4" s="482" t="s">
        <v>731</v>
      </c>
      <c r="E4" s="482" t="s">
        <v>731</v>
      </c>
      <c r="F4" s="482" t="s">
        <v>731</v>
      </c>
      <c r="G4" s="482" t="s">
        <v>732</v>
      </c>
      <c r="H4" s="482" t="s">
        <v>732</v>
      </c>
      <c r="I4" s="482" t="s">
        <v>732</v>
      </c>
      <c r="J4" s="482" t="s">
        <v>732</v>
      </c>
      <c r="K4" s="482" t="s">
        <v>732</v>
      </c>
      <c r="L4" s="439"/>
    </row>
    <row r="5" spans="1:12" ht="22.5" customHeight="1">
      <c r="A5" s="483" t="s">
        <v>819</v>
      </c>
      <c r="B5" s="484"/>
      <c r="C5" s="484"/>
      <c r="D5" s="484"/>
      <c r="E5" s="484"/>
      <c r="F5" s="484"/>
      <c r="G5" s="484"/>
      <c r="H5" s="484"/>
      <c r="I5" s="484"/>
      <c r="J5" s="485"/>
      <c r="K5" s="485"/>
      <c r="L5" s="439"/>
    </row>
    <row r="6" spans="1:12" ht="22.5" customHeight="1">
      <c r="A6" s="483" t="s">
        <v>591</v>
      </c>
      <c r="B6" s="484"/>
      <c r="C6" s="484"/>
      <c r="D6" s="484"/>
      <c r="E6" s="484"/>
      <c r="F6" s="484"/>
      <c r="G6" s="484"/>
      <c r="H6" s="484"/>
      <c r="I6" s="484"/>
      <c r="J6" s="485"/>
      <c r="K6" s="485"/>
      <c r="L6" s="439"/>
    </row>
    <row r="7" spans="1:12" ht="22.5" customHeight="1">
      <c r="A7" s="483" t="s">
        <v>820</v>
      </c>
      <c r="B7" s="484"/>
      <c r="C7" s="484"/>
      <c r="D7" s="484"/>
      <c r="E7" s="484"/>
      <c r="F7" s="484"/>
      <c r="G7" s="484"/>
      <c r="H7" s="484"/>
      <c r="I7" s="484"/>
      <c r="J7" s="485"/>
      <c r="K7" s="485"/>
      <c r="L7" s="439"/>
    </row>
    <row r="8" spans="1:12" ht="22.5" customHeight="1">
      <c r="A8" s="483" t="s">
        <v>821</v>
      </c>
      <c r="B8" s="484"/>
      <c r="C8" s="484"/>
      <c r="D8" s="484"/>
      <c r="E8" s="484"/>
      <c r="F8" s="484"/>
      <c r="G8" s="484"/>
      <c r="H8" s="484"/>
      <c r="I8" s="484"/>
      <c r="J8" s="485"/>
      <c r="K8" s="485"/>
      <c r="L8" s="439"/>
    </row>
    <row r="9" spans="1:12" ht="22.5" customHeight="1">
      <c r="A9" s="483" t="s">
        <v>822</v>
      </c>
      <c r="B9" s="484"/>
      <c r="C9" s="484"/>
      <c r="D9" s="484"/>
      <c r="E9" s="484"/>
      <c r="F9" s="484"/>
      <c r="G9" s="486"/>
      <c r="H9" s="484"/>
      <c r="I9" s="484"/>
      <c r="J9" s="485"/>
      <c r="K9" s="485"/>
      <c r="L9" s="439"/>
    </row>
    <row r="10" spans="1:12" ht="22.5" customHeight="1">
      <c r="A10" s="483" t="s">
        <v>823</v>
      </c>
      <c r="B10" s="484"/>
      <c r="C10" s="484"/>
      <c r="D10" s="484"/>
      <c r="E10" s="484"/>
      <c r="F10" s="484"/>
      <c r="G10" s="484"/>
      <c r="H10" s="484"/>
      <c r="I10" s="484"/>
      <c r="J10" s="485"/>
      <c r="K10" s="485"/>
      <c r="L10" s="439"/>
    </row>
    <row r="11" spans="1:12" ht="22.5" customHeight="1">
      <c r="A11" s="483" t="s">
        <v>824</v>
      </c>
      <c r="B11" s="484"/>
      <c r="C11" s="484"/>
      <c r="D11" s="484"/>
      <c r="E11" s="484"/>
      <c r="F11" s="484"/>
      <c r="G11" s="484"/>
      <c r="H11" s="484"/>
      <c r="I11" s="484"/>
      <c r="J11" s="485"/>
      <c r="K11" s="485"/>
      <c r="L11" s="439"/>
    </row>
    <row r="12" spans="1:12" ht="22.5" customHeight="1">
      <c r="A12" s="483" t="s">
        <v>825</v>
      </c>
      <c r="B12" s="484"/>
      <c r="C12" s="484"/>
      <c r="D12" s="484"/>
      <c r="E12" s="484"/>
      <c r="F12" s="484"/>
      <c r="G12" s="484"/>
      <c r="H12" s="484"/>
      <c r="I12" s="484"/>
      <c r="J12" s="485"/>
      <c r="K12" s="485"/>
      <c r="L12" s="439"/>
    </row>
    <row r="13" spans="1:12" ht="22.5" customHeight="1">
      <c r="A13" s="483" t="s">
        <v>826</v>
      </c>
      <c r="B13" s="484"/>
      <c r="C13" s="484"/>
      <c r="D13" s="484"/>
      <c r="E13" s="484"/>
      <c r="F13" s="484"/>
      <c r="G13" s="484"/>
      <c r="H13" s="484"/>
      <c r="I13" s="484"/>
      <c r="J13" s="485"/>
      <c r="K13" s="485"/>
      <c r="L13" s="439"/>
    </row>
    <row r="14" spans="1:12" ht="22.5" customHeight="1">
      <c r="A14" s="483" t="s">
        <v>827</v>
      </c>
      <c r="B14" s="484"/>
      <c r="C14" s="484"/>
      <c r="D14" s="484"/>
      <c r="E14" s="484"/>
      <c r="F14" s="484"/>
      <c r="G14" s="484"/>
      <c r="H14" s="484"/>
      <c r="I14" s="484"/>
      <c r="J14" s="485"/>
      <c r="K14" s="485"/>
      <c r="L14" s="439"/>
    </row>
    <row r="15" spans="1:12" ht="22.5" customHeight="1">
      <c r="A15" s="483" t="s">
        <v>828</v>
      </c>
      <c r="B15" s="484"/>
      <c r="C15" s="484"/>
      <c r="D15" s="484"/>
      <c r="E15" s="484"/>
      <c r="F15" s="484"/>
      <c r="G15" s="484"/>
      <c r="H15" s="484"/>
      <c r="I15" s="484"/>
      <c r="J15" s="485"/>
      <c r="K15" s="485"/>
      <c r="L15" s="439"/>
    </row>
    <row r="16" spans="1:12" ht="22.5" customHeight="1">
      <c r="A16" s="487" t="s">
        <v>829</v>
      </c>
      <c r="B16" s="488"/>
      <c r="C16" s="488"/>
      <c r="D16" s="488"/>
      <c r="E16" s="488"/>
      <c r="F16" s="488"/>
      <c r="G16" s="488"/>
      <c r="H16" s="488"/>
      <c r="I16" s="488"/>
      <c r="J16" s="485"/>
      <c r="K16" s="485"/>
      <c r="L16" s="439"/>
    </row>
    <row r="17" spans="1:12" ht="35.25" customHeight="1">
      <c r="A17" s="638" t="s">
        <v>830</v>
      </c>
      <c r="B17" s="638"/>
      <c r="C17" s="638"/>
      <c r="D17" s="638"/>
      <c r="E17" s="638"/>
      <c r="F17" s="638"/>
      <c r="G17" s="638"/>
      <c r="H17" s="638"/>
      <c r="I17" s="638"/>
      <c r="J17" s="638"/>
      <c r="K17" s="638"/>
      <c r="L17" s="489"/>
    </row>
  </sheetData>
  <sheetProtection/>
  <mergeCells count="2">
    <mergeCell ref="A2:K2"/>
    <mergeCell ref="A17:K17"/>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D20"/>
  <sheetViews>
    <sheetView zoomScalePageLayoutView="0" workbookViewId="0" topLeftCell="A1">
      <pane ySplit="5" topLeftCell="A12" activePane="bottomLeft" state="frozen"/>
      <selection pane="topLeft" activeCell="A1" sqref="A1"/>
      <selection pane="bottomLeft" activeCell="A1" sqref="A1:IV16384"/>
    </sheetView>
  </sheetViews>
  <sheetFormatPr defaultColWidth="9.00390625" defaultRowHeight="14.25"/>
  <cols>
    <col min="1" max="1" width="47.75390625" style="26" customWidth="1"/>
    <col min="2" max="2" width="12.00390625" style="26" customWidth="1"/>
    <col min="3" max="3" width="15.25390625" style="26" customWidth="1"/>
    <col min="4" max="4" width="14.125" style="490" customWidth="1"/>
    <col min="5" max="16384" width="9.00390625" style="26" customWidth="1"/>
  </cols>
  <sheetData>
    <row r="1" ht="23.25" customHeight="1">
      <c r="A1" s="457" t="s">
        <v>831</v>
      </c>
    </row>
    <row r="2" spans="1:4" ht="33.75" customHeight="1">
      <c r="A2" s="639" t="s">
        <v>850</v>
      </c>
      <c r="B2" s="639"/>
      <c r="C2" s="639"/>
      <c r="D2" s="639"/>
    </row>
    <row r="3" spans="1:3" ht="9" customHeight="1">
      <c r="A3" s="491"/>
      <c r="B3" s="491"/>
      <c r="C3" s="4"/>
    </row>
    <row r="4" spans="1:4" ht="21.75" customHeight="1" thickBot="1">
      <c r="A4" s="492"/>
      <c r="B4" s="492"/>
      <c r="D4" s="493" t="s">
        <v>832</v>
      </c>
    </row>
    <row r="5" spans="1:4" ht="41.25" customHeight="1">
      <c r="A5" s="494" t="s">
        <v>833</v>
      </c>
      <c r="B5" s="495" t="s">
        <v>834</v>
      </c>
      <c r="C5" s="495" t="s">
        <v>835</v>
      </c>
      <c r="D5" s="496" t="s">
        <v>836</v>
      </c>
    </row>
    <row r="6" spans="1:4" ht="31.5" customHeight="1">
      <c r="A6" s="497" t="s">
        <v>837</v>
      </c>
      <c r="B6" s="498">
        <f>B7+B8+B9+B10+B11</f>
        <v>5000</v>
      </c>
      <c r="C6" s="498">
        <f>C7+C8+C9+C10+C11</f>
        <v>5000</v>
      </c>
      <c r="D6" s="499">
        <f>C6/B6*100</f>
        <v>100</v>
      </c>
    </row>
    <row r="7" spans="1:4" ht="31.5" customHeight="1">
      <c r="A7" s="500" t="s">
        <v>838</v>
      </c>
      <c r="B7" s="501"/>
      <c r="C7" s="502"/>
      <c r="D7" s="499"/>
    </row>
    <row r="8" spans="1:4" ht="31.5" customHeight="1">
      <c r="A8" s="500" t="s">
        <v>839</v>
      </c>
      <c r="B8" s="501"/>
      <c r="C8" s="502"/>
      <c r="D8" s="499"/>
    </row>
    <row r="9" spans="1:4" ht="31.5" customHeight="1">
      <c r="A9" s="500" t="s">
        <v>840</v>
      </c>
      <c r="B9" s="501"/>
      <c r="C9" s="502"/>
      <c r="D9" s="499"/>
    </row>
    <row r="10" spans="1:4" ht="31.5" customHeight="1">
      <c r="A10" s="500" t="s">
        <v>841</v>
      </c>
      <c r="B10" s="501"/>
      <c r="C10" s="502"/>
      <c r="D10" s="499"/>
    </row>
    <row r="11" spans="1:4" ht="31.5" customHeight="1">
      <c r="A11" s="503" t="s">
        <v>842</v>
      </c>
      <c r="B11" s="501">
        <v>5000</v>
      </c>
      <c r="C11" s="501">
        <v>5000</v>
      </c>
      <c r="D11" s="504">
        <f>C11/B11*100</f>
        <v>100</v>
      </c>
    </row>
    <row r="12" spans="1:4" ht="31.5" customHeight="1">
      <c r="A12" s="497" t="s">
        <v>843</v>
      </c>
      <c r="B12" s="501"/>
      <c r="C12" s="501"/>
      <c r="D12" s="499"/>
    </row>
    <row r="13" spans="1:4" ht="31.5" customHeight="1">
      <c r="A13" s="497" t="s">
        <v>844</v>
      </c>
      <c r="B13" s="498"/>
      <c r="C13" s="498"/>
      <c r="D13" s="499"/>
    </row>
    <row r="14" spans="1:4" ht="31.5" customHeight="1">
      <c r="A14" s="497" t="s">
        <v>845</v>
      </c>
      <c r="B14" s="498"/>
      <c r="C14" s="498"/>
      <c r="D14" s="499"/>
    </row>
    <row r="15" spans="1:4" ht="31.5" customHeight="1">
      <c r="A15" s="505" t="s">
        <v>846</v>
      </c>
      <c r="B15" s="498"/>
      <c r="C15" s="498"/>
      <c r="D15" s="499"/>
    </row>
    <row r="16" spans="1:4" ht="31.5" customHeight="1">
      <c r="A16" s="506" t="s">
        <v>847</v>
      </c>
      <c r="B16" s="498">
        <f>B15+B14+B13+B12+B6</f>
        <v>5000</v>
      </c>
      <c r="C16" s="498">
        <f>C15+C14+C13+C12+C6</f>
        <v>5000</v>
      </c>
      <c r="D16" s="499">
        <f>C16/B16*100</f>
        <v>100</v>
      </c>
    </row>
    <row r="17" spans="1:4" ht="27" customHeight="1">
      <c r="A17" s="507" t="s">
        <v>848</v>
      </c>
      <c r="B17" s="508"/>
      <c r="C17" s="508">
        <v>27</v>
      </c>
      <c r="D17" s="499"/>
    </row>
    <row r="18" spans="1:4" ht="24.75" customHeight="1">
      <c r="A18" s="507" t="s">
        <v>851</v>
      </c>
      <c r="B18" s="498"/>
      <c r="C18" s="498">
        <v>10</v>
      </c>
      <c r="D18" s="499"/>
    </row>
    <row r="19" spans="1:4" ht="31.5" customHeight="1" thickBot="1">
      <c r="A19" s="509" t="s">
        <v>849</v>
      </c>
      <c r="B19" s="510">
        <f>B18+B16+B17</f>
        <v>5000</v>
      </c>
      <c r="C19" s="510">
        <f>C18+C16+C17</f>
        <v>5037</v>
      </c>
      <c r="D19" s="511">
        <f>C19/B19*100</f>
        <v>100.74000000000001</v>
      </c>
    </row>
    <row r="20" spans="1:3" ht="24.75" customHeight="1">
      <c r="A20" s="640"/>
      <c r="B20" s="640"/>
      <c r="C20" s="640"/>
    </row>
  </sheetData>
  <sheetProtection/>
  <mergeCells count="2">
    <mergeCell ref="A2:D2"/>
    <mergeCell ref="A20:C20"/>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D19"/>
  <sheetViews>
    <sheetView zoomScalePageLayoutView="0" workbookViewId="0" topLeftCell="A1">
      <pane ySplit="4" topLeftCell="A5" activePane="bottomLeft" state="frozen"/>
      <selection pane="topLeft" activeCell="A1" sqref="A1"/>
      <selection pane="bottomLeft" activeCell="A1" sqref="A1:IV16384"/>
    </sheetView>
  </sheetViews>
  <sheetFormatPr defaultColWidth="9.00390625" defaultRowHeight="14.25"/>
  <cols>
    <col min="1" max="1" width="37.125" style="26" customWidth="1"/>
    <col min="2" max="3" width="12.375" style="26" customWidth="1"/>
    <col min="4" max="4" width="16.625" style="513" customWidth="1"/>
    <col min="5" max="16384" width="9.00390625" style="26" customWidth="1"/>
  </cols>
  <sheetData>
    <row r="1" ht="23.25" customHeight="1">
      <c r="A1" s="512" t="s">
        <v>869</v>
      </c>
    </row>
    <row r="2" spans="1:4" ht="37.5" customHeight="1">
      <c r="A2" s="639" t="s">
        <v>870</v>
      </c>
      <c r="B2" s="639"/>
      <c r="C2" s="639"/>
      <c r="D2" s="639"/>
    </row>
    <row r="3" spans="1:4" ht="21.75" customHeight="1" thickBot="1">
      <c r="A3" s="641" t="s">
        <v>832</v>
      </c>
      <c r="B3" s="641"/>
      <c r="C3" s="641"/>
      <c r="D3" s="641"/>
    </row>
    <row r="4" spans="1:4" ht="43.5" customHeight="1">
      <c r="A4" s="494" t="s">
        <v>833</v>
      </c>
      <c r="B4" s="495" t="s">
        <v>852</v>
      </c>
      <c r="C4" s="495" t="s">
        <v>853</v>
      </c>
      <c r="D4" s="514" t="s">
        <v>854</v>
      </c>
    </row>
    <row r="5" spans="1:4" ht="31.5" customHeight="1">
      <c r="A5" s="497" t="s">
        <v>855</v>
      </c>
      <c r="B5" s="498"/>
      <c r="C5" s="515"/>
      <c r="D5" s="499"/>
    </row>
    <row r="6" spans="1:4" ht="31.5" customHeight="1">
      <c r="A6" s="497" t="s">
        <v>856</v>
      </c>
      <c r="B6" s="498">
        <f>SUM(B7:B11)</f>
        <v>2000</v>
      </c>
      <c r="C6" s="498">
        <f>SUM(C7:C11)</f>
        <v>2020</v>
      </c>
      <c r="D6" s="499">
        <f>C6/B6*100</f>
        <v>101</v>
      </c>
    </row>
    <row r="7" spans="1:4" ht="31.5" customHeight="1">
      <c r="A7" s="516" t="s">
        <v>857</v>
      </c>
      <c r="B7" s="517"/>
      <c r="C7" s="501"/>
      <c r="D7" s="499"/>
    </row>
    <row r="8" spans="1:4" ht="31.5" customHeight="1">
      <c r="A8" s="518" t="s">
        <v>858</v>
      </c>
      <c r="B8" s="517"/>
      <c r="C8" s="501"/>
      <c r="D8" s="499"/>
    </row>
    <row r="9" spans="1:4" ht="31.5" customHeight="1">
      <c r="A9" s="519" t="s">
        <v>859</v>
      </c>
      <c r="B9" s="520"/>
      <c r="C9" s="521"/>
      <c r="D9" s="499"/>
    </row>
    <row r="10" spans="1:4" ht="31.5" customHeight="1">
      <c r="A10" s="519" t="s">
        <v>860</v>
      </c>
      <c r="B10" s="517"/>
      <c r="C10" s="501"/>
      <c r="D10" s="499"/>
    </row>
    <row r="11" spans="1:4" ht="31.5" customHeight="1">
      <c r="A11" s="519" t="s">
        <v>861</v>
      </c>
      <c r="B11" s="517">
        <v>2000</v>
      </c>
      <c r="C11" s="517">
        <v>2020</v>
      </c>
      <c r="D11" s="504">
        <f>C11/B11*100</f>
        <v>101</v>
      </c>
    </row>
    <row r="12" spans="1:4" ht="31.5" customHeight="1">
      <c r="A12" s="519" t="s">
        <v>862</v>
      </c>
      <c r="B12" s="517">
        <v>2000</v>
      </c>
      <c r="C12" s="517">
        <v>2020</v>
      </c>
      <c r="D12" s="504">
        <f>C12/B12*100</f>
        <v>101</v>
      </c>
    </row>
    <row r="13" spans="1:4" ht="31.5" customHeight="1">
      <c r="A13" s="497" t="s">
        <v>863</v>
      </c>
      <c r="B13" s="498"/>
      <c r="C13" s="498"/>
      <c r="D13" s="499"/>
    </row>
    <row r="14" spans="1:4" ht="31.5" customHeight="1">
      <c r="A14" s="506" t="s">
        <v>864</v>
      </c>
      <c r="B14" s="498">
        <f>B13+B6+B5</f>
        <v>2000</v>
      </c>
      <c r="C14" s="498">
        <f>C13+C6+C5</f>
        <v>2020</v>
      </c>
      <c r="D14" s="499">
        <f>C14/B14*100</f>
        <v>101</v>
      </c>
    </row>
    <row r="15" spans="1:4" ht="31.5" customHeight="1">
      <c r="A15" s="507" t="s">
        <v>865</v>
      </c>
      <c r="B15" s="517">
        <v>0</v>
      </c>
      <c r="C15" s="517">
        <v>0</v>
      </c>
      <c r="D15" s="499"/>
    </row>
    <row r="16" spans="1:4" ht="29.25" customHeight="1">
      <c r="A16" s="522" t="s">
        <v>866</v>
      </c>
      <c r="B16" s="517">
        <v>3000</v>
      </c>
      <c r="C16" s="517">
        <v>3000</v>
      </c>
      <c r="D16" s="499"/>
    </row>
    <row r="17" spans="1:4" ht="27.75" customHeight="1">
      <c r="A17" s="500" t="s">
        <v>867</v>
      </c>
      <c r="B17" s="517"/>
      <c r="C17" s="517">
        <v>17</v>
      </c>
      <c r="D17" s="499"/>
    </row>
    <row r="18" spans="1:4" ht="31.5" customHeight="1" thickBot="1">
      <c r="A18" s="509" t="s">
        <v>868</v>
      </c>
      <c r="B18" s="523">
        <f>SUM(B14:B17)</f>
        <v>5000</v>
      </c>
      <c r="C18" s="523">
        <f>SUM(C14:C17)</f>
        <v>5037</v>
      </c>
      <c r="D18" s="511">
        <f>C18/B18*100</f>
        <v>100.74000000000001</v>
      </c>
    </row>
    <row r="19" spans="1:3" ht="24.75" customHeight="1">
      <c r="A19" s="640"/>
      <c r="B19" s="640"/>
      <c r="C19" s="640"/>
    </row>
  </sheetData>
  <sheetProtection/>
  <mergeCells count="3">
    <mergeCell ref="A2:D2"/>
    <mergeCell ref="A3:D3"/>
    <mergeCell ref="A19:C19"/>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D20"/>
  <sheetViews>
    <sheetView zoomScalePageLayoutView="0" workbookViewId="0" topLeftCell="A1">
      <selection activeCell="K9" sqref="K9"/>
    </sheetView>
  </sheetViews>
  <sheetFormatPr defaultColWidth="9.00390625" defaultRowHeight="14.25"/>
  <cols>
    <col min="1" max="1" width="47.75390625" style="26" customWidth="1"/>
    <col min="2" max="2" width="12.00390625" style="26" customWidth="1"/>
    <col min="3" max="3" width="15.25390625" style="26" customWidth="1"/>
    <col min="4" max="4" width="14.125" style="490" customWidth="1"/>
    <col min="5" max="16384" width="9.00390625" style="26" customWidth="1"/>
  </cols>
  <sheetData>
    <row r="1" ht="23.25" customHeight="1">
      <c r="A1" s="457" t="s">
        <v>871</v>
      </c>
    </row>
    <row r="2" spans="1:4" ht="33.75" customHeight="1">
      <c r="A2" s="639" t="s">
        <v>876</v>
      </c>
      <c r="B2" s="639"/>
      <c r="C2" s="639"/>
      <c r="D2" s="639"/>
    </row>
    <row r="3" spans="1:3" ht="9" customHeight="1">
      <c r="A3" s="491"/>
      <c r="B3" s="491"/>
      <c r="C3" s="4"/>
    </row>
    <row r="4" spans="1:4" ht="21.75" customHeight="1" thickBot="1">
      <c r="A4" s="492"/>
      <c r="B4" s="492"/>
      <c r="D4" s="493" t="s">
        <v>832</v>
      </c>
    </row>
    <row r="5" spans="1:4" ht="41.25" customHeight="1">
      <c r="A5" s="494" t="s">
        <v>833</v>
      </c>
      <c r="B5" s="495" t="s">
        <v>834</v>
      </c>
      <c r="C5" s="495" t="s">
        <v>835</v>
      </c>
      <c r="D5" s="496" t="s">
        <v>836</v>
      </c>
    </row>
    <row r="6" spans="1:4" ht="31.5" customHeight="1">
      <c r="A6" s="497" t="s">
        <v>837</v>
      </c>
      <c r="B6" s="498">
        <f>B7+B8+B9+B10+B11</f>
        <v>5000</v>
      </c>
      <c r="C6" s="498">
        <f>C7+C8+C9+C10+C11</f>
        <v>5000</v>
      </c>
      <c r="D6" s="499">
        <f>C6/B6*100</f>
        <v>100</v>
      </c>
    </row>
    <row r="7" spans="1:4" ht="31.5" customHeight="1">
      <c r="A7" s="500" t="s">
        <v>838</v>
      </c>
      <c r="B7" s="501"/>
      <c r="C7" s="502"/>
      <c r="D7" s="499"/>
    </row>
    <row r="8" spans="1:4" ht="31.5" customHeight="1">
      <c r="A8" s="500" t="s">
        <v>839</v>
      </c>
      <c r="B8" s="501"/>
      <c r="C8" s="502"/>
      <c r="D8" s="499"/>
    </row>
    <row r="9" spans="1:4" ht="31.5" customHeight="1">
      <c r="A9" s="500" t="s">
        <v>840</v>
      </c>
      <c r="B9" s="501"/>
      <c r="C9" s="502"/>
      <c r="D9" s="499"/>
    </row>
    <row r="10" spans="1:4" ht="31.5" customHeight="1">
      <c r="A10" s="500" t="s">
        <v>841</v>
      </c>
      <c r="B10" s="501"/>
      <c r="C10" s="502"/>
      <c r="D10" s="499"/>
    </row>
    <row r="11" spans="1:4" ht="31.5" customHeight="1">
      <c r="A11" s="503" t="s">
        <v>842</v>
      </c>
      <c r="B11" s="501">
        <v>5000</v>
      </c>
      <c r="C11" s="501">
        <v>5000</v>
      </c>
      <c r="D11" s="504">
        <f>C11/B11*100</f>
        <v>100</v>
      </c>
    </row>
    <row r="12" spans="1:4" ht="31.5" customHeight="1">
      <c r="A12" s="497" t="s">
        <v>843</v>
      </c>
      <c r="B12" s="501"/>
      <c r="C12" s="501"/>
      <c r="D12" s="499"/>
    </row>
    <row r="13" spans="1:4" ht="31.5" customHeight="1">
      <c r="A13" s="497" t="s">
        <v>844</v>
      </c>
      <c r="B13" s="498"/>
      <c r="C13" s="498"/>
      <c r="D13" s="499"/>
    </row>
    <row r="14" spans="1:4" ht="31.5" customHeight="1">
      <c r="A14" s="497" t="s">
        <v>845</v>
      </c>
      <c r="B14" s="498"/>
      <c r="C14" s="498"/>
      <c r="D14" s="499"/>
    </row>
    <row r="15" spans="1:4" ht="31.5" customHeight="1">
      <c r="A15" s="505" t="s">
        <v>846</v>
      </c>
      <c r="B15" s="498"/>
      <c r="C15" s="498"/>
      <c r="D15" s="499"/>
    </row>
    <row r="16" spans="1:4" ht="31.5" customHeight="1">
      <c r="A16" s="506" t="s">
        <v>847</v>
      </c>
      <c r="B16" s="498">
        <f>B15+B14+B13+B12+B6</f>
        <v>5000</v>
      </c>
      <c r="C16" s="498">
        <f>C15+C14+C13+C12+C6</f>
        <v>5000</v>
      </c>
      <c r="D16" s="499">
        <f>C16/B16*100</f>
        <v>100</v>
      </c>
    </row>
    <row r="17" spans="1:4" ht="27" customHeight="1">
      <c r="A17" s="507" t="s">
        <v>848</v>
      </c>
      <c r="B17" s="508"/>
      <c r="C17" s="508">
        <v>27</v>
      </c>
      <c r="D17" s="499"/>
    </row>
    <row r="18" spans="1:4" ht="24.75" customHeight="1">
      <c r="A18" s="507" t="s">
        <v>851</v>
      </c>
      <c r="B18" s="498"/>
      <c r="C18" s="498">
        <v>10</v>
      </c>
      <c r="D18" s="499"/>
    </row>
    <row r="19" spans="1:4" ht="31.5" customHeight="1" thickBot="1">
      <c r="A19" s="509" t="s">
        <v>849</v>
      </c>
      <c r="B19" s="510">
        <f>B18+B16+B17</f>
        <v>5000</v>
      </c>
      <c r="C19" s="510">
        <f>C18+C16+C17</f>
        <v>5037</v>
      </c>
      <c r="D19" s="511">
        <f>C19/B19*100</f>
        <v>100.74000000000001</v>
      </c>
    </row>
    <row r="20" spans="1:4" ht="45" customHeight="1">
      <c r="A20" s="642" t="s">
        <v>872</v>
      </c>
      <c r="B20" s="642"/>
      <c r="C20" s="642"/>
      <c r="D20" s="642"/>
    </row>
  </sheetData>
  <sheetProtection/>
  <mergeCells count="2">
    <mergeCell ref="A2:D2"/>
    <mergeCell ref="A20:D20"/>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D19"/>
  <sheetViews>
    <sheetView zoomScalePageLayoutView="0" workbookViewId="0" topLeftCell="A1">
      <pane ySplit="4" topLeftCell="A14" activePane="bottomLeft" state="frozen"/>
      <selection pane="topLeft" activeCell="A1" sqref="A1"/>
      <selection pane="bottomLeft" activeCell="I19" sqref="I19"/>
    </sheetView>
  </sheetViews>
  <sheetFormatPr defaultColWidth="9.00390625" defaultRowHeight="14.25"/>
  <cols>
    <col min="1" max="1" width="37.125" style="26" customWidth="1"/>
    <col min="2" max="3" width="12.375" style="26" customWidth="1"/>
    <col min="4" max="4" width="16.625" style="513" customWidth="1"/>
    <col min="5" max="16384" width="9.00390625" style="26" customWidth="1"/>
  </cols>
  <sheetData>
    <row r="1" ht="21.75" customHeight="1">
      <c r="A1" s="512" t="s">
        <v>873</v>
      </c>
    </row>
    <row r="2" spans="1:4" ht="37.5" customHeight="1">
      <c r="A2" s="639" t="s">
        <v>878</v>
      </c>
      <c r="B2" s="639"/>
      <c r="C2" s="639"/>
      <c r="D2" s="639"/>
    </row>
    <row r="3" spans="1:4" ht="21.75" customHeight="1" thickBot="1">
      <c r="A3" s="641" t="s">
        <v>832</v>
      </c>
      <c r="B3" s="641"/>
      <c r="C3" s="641"/>
      <c r="D3" s="641"/>
    </row>
    <row r="4" spans="1:4" ht="43.5" customHeight="1">
      <c r="A4" s="494" t="s">
        <v>833</v>
      </c>
      <c r="B4" s="495" t="s">
        <v>852</v>
      </c>
      <c r="C4" s="495" t="s">
        <v>853</v>
      </c>
      <c r="D4" s="514" t="s">
        <v>854</v>
      </c>
    </row>
    <row r="5" spans="1:4" ht="31.5" customHeight="1">
      <c r="A5" s="497" t="s">
        <v>855</v>
      </c>
      <c r="B5" s="498"/>
      <c r="C5" s="515"/>
      <c r="D5" s="499"/>
    </row>
    <row r="6" spans="1:4" ht="31.5" customHeight="1">
      <c r="A6" s="497" t="s">
        <v>856</v>
      </c>
      <c r="B6" s="498">
        <f>SUM(B7:B11)</f>
        <v>2000</v>
      </c>
      <c r="C6" s="498">
        <f>SUM(C7:C11)</f>
        <v>2020</v>
      </c>
      <c r="D6" s="499">
        <f>C6/B6*100</f>
        <v>101</v>
      </c>
    </row>
    <row r="7" spans="1:4" ht="31.5" customHeight="1">
      <c r="A7" s="516" t="s">
        <v>857</v>
      </c>
      <c r="B7" s="517"/>
      <c r="C7" s="501"/>
      <c r="D7" s="499"/>
    </row>
    <row r="8" spans="1:4" ht="31.5" customHeight="1">
      <c r="A8" s="518" t="s">
        <v>858</v>
      </c>
      <c r="B8" s="517"/>
      <c r="C8" s="501"/>
      <c r="D8" s="499"/>
    </row>
    <row r="9" spans="1:4" ht="31.5" customHeight="1">
      <c r="A9" s="519" t="s">
        <v>859</v>
      </c>
      <c r="B9" s="520"/>
      <c r="C9" s="521"/>
      <c r="D9" s="499"/>
    </row>
    <row r="10" spans="1:4" ht="31.5" customHeight="1">
      <c r="A10" s="519" t="s">
        <v>860</v>
      </c>
      <c r="B10" s="517"/>
      <c r="C10" s="501"/>
      <c r="D10" s="499"/>
    </row>
    <row r="11" spans="1:4" ht="31.5" customHeight="1">
      <c r="A11" s="519" t="s">
        <v>861</v>
      </c>
      <c r="B11" s="517">
        <v>2000</v>
      </c>
      <c r="C11" s="517">
        <v>2020</v>
      </c>
      <c r="D11" s="504">
        <f>C11/B11*100</f>
        <v>101</v>
      </c>
    </row>
    <row r="12" spans="1:4" ht="31.5" customHeight="1">
      <c r="A12" s="519" t="s">
        <v>862</v>
      </c>
      <c r="B12" s="517">
        <v>2000</v>
      </c>
      <c r="C12" s="517">
        <v>2020</v>
      </c>
      <c r="D12" s="504">
        <f>C12/B12*100</f>
        <v>101</v>
      </c>
    </row>
    <row r="13" spans="1:4" ht="31.5" customHeight="1">
      <c r="A13" s="497" t="s">
        <v>863</v>
      </c>
      <c r="B13" s="498"/>
      <c r="C13" s="498"/>
      <c r="D13" s="499"/>
    </row>
    <row r="14" spans="1:4" ht="31.5" customHeight="1">
      <c r="A14" s="506" t="s">
        <v>864</v>
      </c>
      <c r="B14" s="498">
        <f>B13+B6+B5</f>
        <v>2000</v>
      </c>
      <c r="C14" s="498">
        <f>C13+C6+C5</f>
        <v>2020</v>
      </c>
      <c r="D14" s="499">
        <f>C14/B14*100</f>
        <v>101</v>
      </c>
    </row>
    <row r="15" spans="1:4" ht="31.5" customHeight="1">
      <c r="A15" s="507" t="s">
        <v>865</v>
      </c>
      <c r="B15" s="517">
        <v>0</v>
      </c>
      <c r="C15" s="517">
        <v>0</v>
      </c>
      <c r="D15" s="499"/>
    </row>
    <row r="16" spans="1:4" ht="29.25" customHeight="1">
      <c r="A16" s="522" t="s">
        <v>866</v>
      </c>
      <c r="B16" s="517">
        <v>3000</v>
      </c>
      <c r="C16" s="517">
        <v>3000</v>
      </c>
      <c r="D16" s="499"/>
    </row>
    <row r="17" spans="1:4" ht="27.75" customHeight="1">
      <c r="A17" s="500" t="s">
        <v>867</v>
      </c>
      <c r="B17" s="517"/>
      <c r="C17" s="517">
        <v>17</v>
      </c>
      <c r="D17" s="499"/>
    </row>
    <row r="18" spans="1:4" ht="31.5" customHeight="1" thickBot="1">
      <c r="A18" s="509" t="s">
        <v>868</v>
      </c>
      <c r="B18" s="523">
        <f>SUM(B14:B17)</f>
        <v>5000</v>
      </c>
      <c r="C18" s="523">
        <f>SUM(C14:C17)</f>
        <v>5037</v>
      </c>
      <c r="D18" s="511">
        <f>C18/B18*100</f>
        <v>100.74000000000001</v>
      </c>
    </row>
    <row r="19" spans="1:4" ht="41.25" customHeight="1">
      <c r="A19" s="642" t="s">
        <v>874</v>
      </c>
      <c r="B19" s="642"/>
      <c r="C19" s="642"/>
      <c r="D19" s="642"/>
    </row>
  </sheetData>
  <sheetProtection/>
  <mergeCells count="3">
    <mergeCell ref="A2:D2"/>
    <mergeCell ref="A3:D3"/>
    <mergeCell ref="A19:D1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49"/>
  <sheetViews>
    <sheetView showZeros="0" zoomScalePageLayoutView="0" workbookViewId="0" topLeftCell="A1">
      <pane xSplit="1" ySplit="5" topLeftCell="B42" activePane="bottomRight" state="frozen"/>
      <selection pane="topLeft" activeCell="A1" sqref="A1"/>
      <selection pane="topRight" activeCell="A1" sqref="A1"/>
      <selection pane="bottomLeft" activeCell="A1" sqref="A1"/>
      <selection pane="bottomRight" activeCell="A19" sqref="A19"/>
    </sheetView>
  </sheetViews>
  <sheetFormatPr defaultColWidth="9.00390625" defaultRowHeight="14.25"/>
  <cols>
    <col min="1" max="1" width="33.375" style="311" customWidth="1"/>
    <col min="2" max="2" width="10.625" style="311" customWidth="1"/>
    <col min="3" max="3" width="10.625" style="310" customWidth="1"/>
    <col min="4" max="4" width="10.75390625" style="311" customWidth="1"/>
    <col min="5" max="5" width="10.25390625" style="311" hidden="1" customWidth="1"/>
    <col min="6" max="6" width="12.00390625" style="311" customWidth="1"/>
    <col min="7" max="7" width="9.375" style="311" customWidth="1"/>
    <col min="8" max="16384" width="9.00390625" style="311" customWidth="1"/>
  </cols>
  <sheetData>
    <row r="1" s="310" customFormat="1" ht="15">
      <c r="A1" s="416" t="s">
        <v>715</v>
      </c>
    </row>
    <row r="2" spans="1:7" ht="24">
      <c r="A2" s="565" t="s">
        <v>0</v>
      </c>
      <c r="B2" s="565"/>
      <c r="C2" s="565"/>
      <c r="D2" s="565"/>
      <c r="E2" s="565"/>
      <c r="F2" s="565"/>
      <c r="G2" s="565"/>
    </row>
    <row r="3" spans="1:7" ht="23.25" customHeight="1">
      <c r="A3" s="312"/>
      <c r="B3" s="312"/>
      <c r="C3" s="566" t="s">
        <v>1</v>
      </c>
      <c r="D3" s="567"/>
      <c r="E3" s="567"/>
      <c r="F3" s="567"/>
      <c r="G3" s="567"/>
    </row>
    <row r="4" spans="1:7" ht="23.25" customHeight="1">
      <c r="A4" s="573" t="s">
        <v>2</v>
      </c>
      <c r="B4" s="575" t="s">
        <v>3</v>
      </c>
      <c r="C4" s="568" t="s">
        <v>4</v>
      </c>
      <c r="D4" s="569"/>
      <c r="E4" s="569"/>
      <c r="F4" s="569"/>
      <c r="G4" s="570"/>
    </row>
    <row r="5" spans="1:9" ht="36" customHeight="1">
      <c r="A5" s="574"/>
      <c r="B5" s="576"/>
      <c r="C5" s="313" t="s">
        <v>5</v>
      </c>
      <c r="D5" s="314" t="s">
        <v>6</v>
      </c>
      <c r="E5" s="314" t="s">
        <v>7</v>
      </c>
      <c r="F5" s="314" t="s">
        <v>8</v>
      </c>
      <c r="G5" s="315" t="s">
        <v>9</v>
      </c>
      <c r="H5" s="316"/>
      <c r="I5" s="316"/>
    </row>
    <row r="6" spans="1:7" s="32" customFormat="1" ht="16.5" customHeight="1">
      <c r="A6" s="317" t="s">
        <v>10</v>
      </c>
      <c r="B6" s="318">
        <v>530450.61</v>
      </c>
      <c r="C6" s="318">
        <v>569000</v>
      </c>
      <c r="D6" s="318">
        <v>586235</v>
      </c>
      <c r="E6" s="319" t="e">
        <v>#REF!</v>
      </c>
      <c r="F6" s="319">
        <v>103.02899824253076</v>
      </c>
      <c r="G6" s="320">
        <v>10.516415467973543</v>
      </c>
    </row>
    <row r="7" spans="1:7" ht="16.5" customHeight="1">
      <c r="A7" s="321" t="s">
        <v>11</v>
      </c>
      <c r="B7" s="322">
        <v>444536.73</v>
      </c>
      <c r="C7" s="322">
        <v>529000</v>
      </c>
      <c r="D7" s="322">
        <v>508141</v>
      </c>
      <c r="E7" s="323" t="e">
        <v>#REF!</v>
      </c>
      <c r="F7" s="323">
        <v>96.05689981096408</v>
      </c>
      <c r="G7" s="324">
        <v>14.307989803227288</v>
      </c>
    </row>
    <row r="8" spans="1:7" ht="16.5" customHeight="1">
      <c r="A8" s="325" t="s">
        <v>12</v>
      </c>
      <c r="B8" s="326">
        <v>174381</v>
      </c>
      <c r="C8" s="327">
        <v>195000</v>
      </c>
      <c r="D8" s="328">
        <v>181185</v>
      </c>
      <c r="E8" s="73" t="e">
        <v>#REF!</v>
      </c>
      <c r="F8" s="73">
        <v>92.91538461538461</v>
      </c>
      <c r="G8" s="74">
        <v>3.901801228344831</v>
      </c>
    </row>
    <row r="9" spans="1:12" ht="16.5" customHeight="1">
      <c r="A9" s="325" t="s">
        <v>13</v>
      </c>
      <c r="B9" s="120">
        <v>51484</v>
      </c>
      <c r="C9" s="327">
        <v>56000</v>
      </c>
      <c r="D9" s="328">
        <v>68922</v>
      </c>
      <c r="E9" s="73" t="e">
        <v>#REF!</v>
      </c>
      <c r="F9" s="73">
        <v>123.075</v>
      </c>
      <c r="G9" s="74">
        <v>33.8707171159972</v>
      </c>
      <c r="H9" s="329"/>
      <c r="I9" s="329"/>
      <c r="L9" s="329"/>
    </row>
    <row r="10" spans="1:7" ht="16.5" customHeight="1">
      <c r="A10" s="325" t="s">
        <v>14</v>
      </c>
      <c r="B10" s="120">
        <v>53708.1</v>
      </c>
      <c r="C10" s="327">
        <v>57000</v>
      </c>
      <c r="D10" s="328">
        <v>75727</v>
      </c>
      <c r="E10" s="73" t="e">
        <v>#REF!</v>
      </c>
      <c r="F10" s="73">
        <v>132.85438596491227</v>
      </c>
      <c r="G10" s="74">
        <v>40.99735421658931</v>
      </c>
    </row>
    <row r="11" spans="1:7" ht="16.5" customHeight="1">
      <c r="A11" s="325" t="s">
        <v>15</v>
      </c>
      <c r="B11" s="120">
        <v>95.5</v>
      </c>
      <c r="C11" s="327">
        <v>300</v>
      </c>
      <c r="D11" s="328">
        <v>734</v>
      </c>
      <c r="E11" s="73" t="e">
        <v>#REF!</v>
      </c>
      <c r="F11" s="73">
        <v>244.66666666666669</v>
      </c>
      <c r="G11" s="74">
        <v>668.586387434555</v>
      </c>
    </row>
    <row r="12" spans="1:7" ht="16.5" customHeight="1">
      <c r="A12" s="325" t="s">
        <v>16</v>
      </c>
      <c r="B12" s="120">
        <v>21726</v>
      </c>
      <c r="C12" s="327">
        <v>25800</v>
      </c>
      <c r="D12" s="328">
        <v>23865</v>
      </c>
      <c r="E12" s="73" t="e">
        <v>#REF!</v>
      </c>
      <c r="F12" s="73">
        <v>92.5</v>
      </c>
      <c r="G12" s="74">
        <v>9.845346589339961</v>
      </c>
    </row>
    <row r="13" spans="1:7" ht="16.5" customHeight="1">
      <c r="A13" s="325" t="s">
        <v>17</v>
      </c>
      <c r="B13" s="120">
        <v>22619</v>
      </c>
      <c r="C13" s="327">
        <v>35000</v>
      </c>
      <c r="D13" s="328">
        <v>25495</v>
      </c>
      <c r="E13" s="73" t="e">
        <v>#REF!</v>
      </c>
      <c r="F13" s="73">
        <v>72.84285714285714</v>
      </c>
      <c r="G13" s="74">
        <v>12.714974136787657</v>
      </c>
    </row>
    <row r="14" spans="1:7" ht="16.5" customHeight="1">
      <c r="A14" s="325" t="s">
        <v>18</v>
      </c>
      <c r="B14" s="120">
        <v>8634</v>
      </c>
      <c r="C14" s="327">
        <v>13100</v>
      </c>
      <c r="D14" s="328">
        <v>9817</v>
      </c>
      <c r="E14" s="73" t="e">
        <v>#REF!</v>
      </c>
      <c r="F14" s="73">
        <v>74.93893129770993</v>
      </c>
      <c r="G14" s="74">
        <v>13.701644660643966</v>
      </c>
    </row>
    <row r="15" spans="1:7" ht="16.5" customHeight="1">
      <c r="A15" s="325" t="s">
        <v>19</v>
      </c>
      <c r="B15" s="120">
        <v>16994.13</v>
      </c>
      <c r="C15" s="327">
        <v>24600</v>
      </c>
      <c r="D15" s="328">
        <v>17730</v>
      </c>
      <c r="E15" s="73" t="e">
        <v>#REF!</v>
      </c>
      <c r="F15" s="73">
        <v>72.07317073170731</v>
      </c>
      <c r="G15" s="74">
        <v>4.330142231464623</v>
      </c>
    </row>
    <row r="16" spans="1:7" ht="16.5" customHeight="1">
      <c r="A16" s="325" t="s">
        <v>20</v>
      </c>
      <c r="B16" s="120">
        <v>60919</v>
      </c>
      <c r="C16" s="327">
        <v>72500</v>
      </c>
      <c r="D16" s="328">
        <v>57032</v>
      </c>
      <c r="E16" s="73" t="e">
        <v>#REF!</v>
      </c>
      <c r="F16" s="73">
        <v>78.6648275862069</v>
      </c>
      <c r="G16" s="74">
        <v>-6.380603752523843</v>
      </c>
    </row>
    <row r="17" spans="1:7" ht="16.5" customHeight="1">
      <c r="A17" s="325" t="s">
        <v>21</v>
      </c>
      <c r="B17" s="326">
        <v>8365</v>
      </c>
      <c r="C17" s="327">
        <v>12000</v>
      </c>
      <c r="D17" s="328">
        <v>9601</v>
      </c>
      <c r="E17" s="73" t="e">
        <v>#REF!</v>
      </c>
      <c r="F17" s="73">
        <v>80.00833333333334</v>
      </c>
      <c r="G17" s="74">
        <v>14.77585176329946</v>
      </c>
    </row>
    <row r="18" spans="1:7" ht="16.5" customHeight="1">
      <c r="A18" s="325" t="s">
        <v>22</v>
      </c>
      <c r="B18" s="120">
        <v>3136</v>
      </c>
      <c r="C18" s="327">
        <v>5500</v>
      </c>
      <c r="D18" s="328">
        <v>2808</v>
      </c>
      <c r="E18" s="73" t="e">
        <v>#REF!</v>
      </c>
      <c r="F18" s="73">
        <v>51.054545454545455</v>
      </c>
      <c r="G18" s="74">
        <v>-10.459183673469388</v>
      </c>
    </row>
    <row r="19" spans="1:12" ht="16.5" customHeight="1">
      <c r="A19" s="325" t="s">
        <v>23</v>
      </c>
      <c r="B19" s="326">
        <v>20975</v>
      </c>
      <c r="C19" s="327">
        <v>30700</v>
      </c>
      <c r="D19" s="328">
        <v>32992</v>
      </c>
      <c r="E19" s="73" t="e">
        <v>#REF!</v>
      </c>
      <c r="F19" s="73">
        <v>107.46579804560261</v>
      </c>
      <c r="G19" s="74">
        <v>57.29201430274136</v>
      </c>
      <c r="H19" s="329"/>
      <c r="I19" s="329"/>
      <c r="L19" s="329"/>
    </row>
    <row r="20" spans="1:7" ht="16.5" customHeight="1">
      <c r="A20" s="330" t="s">
        <v>24</v>
      </c>
      <c r="B20" s="120">
        <v>1226</v>
      </c>
      <c r="C20" s="327">
        <v>1500</v>
      </c>
      <c r="D20" s="328">
        <v>1238</v>
      </c>
      <c r="E20" s="73"/>
      <c r="F20" s="73">
        <v>82.53333333333333</v>
      </c>
      <c r="G20" s="74">
        <v>0.9787928221859705</v>
      </c>
    </row>
    <row r="21" spans="1:7" ht="16.5" customHeight="1">
      <c r="A21" s="331" t="s">
        <v>25</v>
      </c>
      <c r="B21" s="120">
        <v>274</v>
      </c>
      <c r="C21" s="326"/>
      <c r="D21" s="328">
        <v>995</v>
      </c>
      <c r="E21" s="73"/>
      <c r="F21" s="73"/>
      <c r="G21" s="74"/>
    </row>
    <row r="22" spans="1:7" ht="16.5" customHeight="1">
      <c r="A22" s="332" t="s">
        <v>26</v>
      </c>
      <c r="B22" s="333">
        <v>85913.88</v>
      </c>
      <c r="C22" s="333">
        <v>40000</v>
      </c>
      <c r="D22" s="333">
        <v>78094</v>
      </c>
      <c r="E22" s="334" t="e">
        <v>#REF!</v>
      </c>
      <c r="F22" s="334">
        <v>195.235</v>
      </c>
      <c r="G22" s="335">
        <v>-9.101998419812961</v>
      </c>
    </row>
    <row r="23" spans="1:7" ht="16.5" customHeight="1">
      <c r="A23" s="325" t="s">
        <v>27</v>
      </c>
      <c r="B23" s="336">
        <v>35619</v>
      </c>
      <c r="C23" s="327">
        <v>17000</v>
      </c>
      <c r="D23" s="337">
        <v>39489</v>
      </c>
      <c r="E23" s="73" t="e">
        <v>#REF!</v>
      </c>
      <c r="F23" s="73">
        <v>232.28823529411767</v>
      </c>
      <c r="G23" s="74">
        <v>10.864987787416828</v>
      </c>
    </row>
    <row r="24" spans="1:7" ht="16.5" customHeight="1">
      <c r="A24" s="325" t="s">
        <v>28</v>
      </c>
      <c r="B24" s="327">
        <v>9957</v>
      </c>
      <c r="C24" s="327">
        <v>5000</v>
      </c>
      <c r="D24" s="337">
        <v>12096</v>
      </c>
      <c r="E24" s="73" t="e">
        <v>#REF!</v>
      </c>
      <c r="F24" s="73">
        <v>241.92</v>
      </c>
      <c r="G24" s="74">
        <v>21.482374209099124</v>
      </c>
    </row>
    <row r="25" spans="1:7" ht="16.5" customHeight="1">
      <c r="A25" s="325" t="s">
        <v>29</v>
      </c>
      <c r="B25" s="336">
        <v>19973</v>
      </c>
      <c r="C25" s="327">
        <v>9600</v>
      </c>
      <c r="D25" s="337">
        <v>16454</v>
      </c>
      <c r="E25" s="73" t="e">
        <v>#REF!</v>
      </c>
      <c r="F25" s="73">
        <v>171.39583333333331</v>
      </c>
      <c r="G25" s="74">
        <v>-17.61878536023632</v>
      </c>
    </row>
    <row r="26" spans="1:7" ht="16.5" customHeight="1">
      <c r="A26" s="338" t="s">
        <v>30</v>
      </c>
      <c r="B26" s="339">
        <v>20364.88</v>
      </c>
      <c r="C26" s="340">
        <v>8400</v>
      </c>
      <c r="D26" s="341">
        <v>10055</v>
      </c>
      <c r="E26" s="342" t="e">
        <v>#REF!</v>
      </c>
      <c r="F26" s="342">
        <v>119.70238095238095</v>
      </c>
      <c r="G26" s="343">
        <v>-50.62578321109675</v>
      </c>
    </row>
    <row r="27" spans="1:7" s="32" customFormat="1" ht="16.5" customHeight="1">
      <c r="A27" s="344" t="s">
        <v>31</v>
      </c>
      <c r="B27" s="345">
        <v>375138.15</v>
      </c>
      <c r="C27" s="345">
        <v>404300</v>
      </c>
      <c r="D27" s="345">
        <v>435740.5</v>
      </c>
      <c r="E27" s="346" t="e">
        <v>#REF!</v>
      </c>
      <c r="F27" s="346">
        <v>107.77652733118973</v>
      </c>
      <c r="G27" s="347">
        <v>16.154675284291926</v>
      </c>
    </row>
    <row r="28" spans="1:7" ht="16.5" customHeight="1">
      <c r="A28" s="348" t="s">
        <v>32</v>
      </c>
      <c r="B28" s="120">
        <v>174381</v>
      </c>
      <c r="C28" s="327">
        <v>195000</v>
      </c>
      <c r="D28" s="349">
        <v>181185</v>
      </c>
      <c r="E28" s="73" t="e">
        <v>#REF!</v>
      </c>
      <c r="F28" s="73">
        <v>92.91538461538461</v>
      </c>
      <c r="G28" s="74">
        <v>3.901801228344831</v>
      </c>
    </row>
    <row r="29" spans="1:7" ht="16.5" customHeight="1">
      <c r="A29" s="348" t="s">
        <v>33</v>
      </c>
      <c r="B29" s="120">
        <v>559</v>
      </c>
      <c r="C29" s="327">
        <v>500</v>
      </c>
      <c r="D29" s="349">
        <v>628</v>
      </c>
      <c r="E29" s="73" t="e">
        <v>#REF!</v>
      </c>
      <c r="F29" s="73">
        <v>125.6</v>
      </c>
      <c r="G29" s="74">
        <v>12.343470483005367</v>
      </c>
    </row>
    <row r="30" spans="1:7" ht="16.5" customHeight="1">
      <c r="A30" s="348" t="s">
        <v>34</v>
      </c>
      <c r="B30" s="120">
        <v>77226</v>
      </c>
      <c r="C30" s="327">
        <v>84000</v>
      </c>
      <c r="D30" s="349">
        <v>103383</v>
      </c>
      <c r="E30" s="73" t="e">
        <v>#REF!</v>
      </c>
      <c r="F30" s="73">
        <v>123.075</v>
      </c>
      <c r="G30" s="74">
        <v>33.8707171159972</v>
      </c>
    </row>
    <row r="31" spans="1:7" ht="16.5" customHeight="1">
      <c r="A31" s="348" t="s">
        <v>35</v>
      </c>
      <c r="B31" s="120">
        <v>80562.15</v>
      </c>
      <c r="C31" s="327">
        <v>85500</v>
      </c>
      <c r="D31" s="349">
        <v>113590.5</v>
      </c>
      <c r="E31" s="73" t="e">
        <v>#REF!</v>
      </c>
      <c r="F31" s="73">
        <v>132.85438596491227</v>
      </c>
      <c r="G31" s="74">
        <v>40.997354216589315</v>
      </c>
    </row>
    <row r="32" spans="1:7" ht="16.5" customHeight="1">
      <c r="A32" s="350" t="s">
        <v>36</v>
      </c>
      <c r="B32" s="351">
        <v>42410</v>
      </c>
      <c r="C32" s="352">
        <v>39300</v>
      </c>
      <c r="D32" s="353">
        <v>36954</v>
      </c>
      <c r="E32" s="354" t="e">
        <v>#REF!</v>
      </c>
      <c r="F32" s="354">
        <v>94.03053435114504</v>
      </c>
      <c r="G32" s="355">
        <v>-12.864890356048104</v>
      </c>
    </row>
    <row r="33" spans="1:9" s="32" customFormat="1" ht="16.5" customHeight="1">
      <c r="A33" s="27" t="s">
        <v>37</v>
      </c>
      <c r="B33" s="356">
        <v>905589</v>
      </c>
      <c r="C33" s="356">
        <v>973300</v>
      </c>
      <c r="D33" s="356">
        <v>1021976</v>
      </c>
      <c r="E33" s="357" t="e">
        <v>#REF!</v>
      </c>
      <c r="F33" s="357">
        <v>105.00113017569095</v>
      </c>
      <c r="G33" s="358">
        <v>12.852077487690334</v>
      </c>
      <c r="I33" s="370"/>
    </row>
    <row r="34" spans="1:7" ht="16.5" customHeight="1">
      <c r="A34" s="359" t="s">
        <v>38</v>
      </c>
      <c r="B34" s="326">
        <v>882163</v>
      </c>
      <c r="C34" s="326">
        <v>993300</v>
      </c>
      <c r="D34" s="360">
        <v>1005645</v>
      </c>
      <c r="E34" s="73" t="e">
        <v>#REF!</v>
      </c>
      <c r="F34" s="73">
        <v>101.24282694050135</v>
      </c>
      <c r="G34" s="74">
        <v>13.997639891947406</v>
      </c>
    </row>
    <row r="35" spans="1:7" ht="16.5" customHeight="1">
      <c r="A35" s="359" t="s">
        <v>39</v>
      </c>
      <c r="B35" s="326">
        <v>85922</v>
      </c>
      <c r="C35" s="326">
        <v>40000</v>
      </c>
      <c r="D35" s="360">
        <v>78102</v>
      </c>
      <c r="E35" s="73" t="e">
        <v>#REF!</v>
      </c>
      <c r="F35" s="73">
        <v>195.255</v>
      </c>
      <c r="G35" s="74">
        <v>-9.101277903214545</v>
      </c>
    </row>
    <row r="36" spans="1:7" ht="16.5" customHeight="1">
      <c r="A36" s="361" t="s">
        <v>40</v>
      </c>
      <c r="B36" s="362">
        <v>-62496</v>
      </c>
      <c r="C36" s="362">
        <v>-60000</v>
      </c>
      <c r="D36" s="362">
        <v>-61771</v>
      </c>
      <c r="E36" s="342"/>
      <c r="F36" s="342"/>
      <c r="G36" s="343"/>
    </row>
    <row r="37" spans="1:7" s="32" customFormat="1" ht="16.5" customHeight="1">
      <c r="A37" s="363" t="s">
        <v>41</v>
      </c>
      <c r="B37" s="346">
        <v>90.51290154805326</v>
      </c>
      <c r="C37" s="364">
        <v>95.89027021473339</v>
      </c>
      <c r="D37" s="346">
        <v>92.35848004258416</v>
      </c>
      <c r="E37" s="346"/>
      <c r="F37" s="346"/>
      <c r="G37" s="365"/>
    </row>
    <row r="38" spans="1:7" ht="16.5" customHeight="1" thickBot="1">
      <c r="A38" s="366" t="s">
        <v>42</v>
      </c>
      <c r="B38" s="367">
        <v>83.80360426015912</v>
      </c>
      <c r="C38" s="368">
        <v>92.97012302284709</v>
      </c>
      <c r="D38" s="367">
        <v>86.67872099072898</v>
      </c>
      <c r="E38" s="126"/>
      <c r="F38" s="126"/>
      <c r="G38" s="369"/>
    </row>
    <row r="39" spans="1:7" ht="16.5" customHeight="1">
      <c r="A39" s="379" t="s">
        <v>697</v>
      </c>
      <c r="B39" s="380">
        <f>B40+B41+B42</f>
        <v>285729</v>
      </c>
      <c r="C39" s="381"/>
      <c r="D39" s="380">
        <f>D40+D41+D42</f>
        <v>271510</v>
      </c>
      <c r="E39" s="76"/>
      <c r="F39" s="76"/>
      <c r="G39" s="69">
        <f aca="true" t="shared" si="0" ref="G39:G48">(D39-B39)/B39*100</f>
        <v>-4.97639371572364</v>
      </c>
    </row>
    <row r="40" spans="1:7" ht="16.5" customHeight="1">
      <c r="A40" s="149" t="s">
        <v>698</v>
      </c>
      <c r="B40" s="382">
        <v>23722</v>
      </c>
      <c r="C40" s="383"/>
      <c r="D40" s="382">
        <v>23722</v>
      </c>
      <c r="E40" s="334"/>
      <c r="F40" s="334"/>
      <c r="G40" s="71">
        <f t="shared" si="0"/>
        <v>0</v>
      </c>
    </row>
    <row r="41" spans="1:7" ht="16.5" customHeight="1">
      <c r="A41" s="149" t="s">
        <v>699</v>
      </c>
      <c r="B41" s="382">
        <v>210820</v>
      </c>
      <c r="C41" s="383"/>
      <c r="D41" s="382">
        <v>199946</v>
      </c>
      <c r="E41" s="334"/>
      <c r="F41" s="334"/>
      <c r="G41" s="71">
        <f t="shared" si="0"/>
        <v>-5.157954653258704</v>
      </c>
    </row>
    <row r="42" spans="1:7" ht="16.5" customHeight="1">
      <c r="A42" s="149" t="s">
        <v>700</v>
      </c>
      <c r="B42" s="382">
        <v>51187</v>
      </c>
      <c r="C42" s="383"/>
      <c r="D42" s="382">
        <v>47842</v>
      </c>
      <c r="E42" s="334"/>
      <c r="F42" s="334"/>
      <c r="G42" s="71">
        <f t="shared" si="0"/>
        <v>-6.534862367397973</v>
      </c>
    </row>
    <row r="43" spans="1:7" ht="16.5" customHeight="1">
      <c r="A43" s="379" t="s">
        <v>701</v>
      </c>
      <c r="B43" s="382">
        <v>18458</v>
      </c>
      <c r="C43" s="384"/>
      <c r="D43" s="382">
        <v>9609</v>
      </c>
      <c r="E43" s="76"/>
      <c r="F43" s="76"/>
      <c r="G43" s="69">
        <f t="shared" si="0"/>
        <v>-47.94127207714812</v>
      </c>
    </row>
    <row r="44" spans="1:7" ht="16.5" customHeight="1">
      <c r="A44" s="379" t="s">
        <v>702</v>
      </c>
      <c r="B44" s="382">
        <v>133516</v>
      </c>
      <c r="C44" s="384"/>
      <c r="D44" s="382">
        <v>290279</v>
      </c>
      <c r="E44" s="76"/>
      <c r="F44" s="76"/>
      <c r="G44" s="69">
        <f t="shared" si="0"/>
        <v>117.41139638694989</v>
      </c>
    </row>
    <row r="45" spans="1:7" ht="16.5" customHeight="1">
      <c r="A45" s="379" t="s">
        <v>703</v>
      </c>
      <c r="B45" s="382">
        <v>86260</v>
      </c>
      <c r="C45" s="384"/>
      <c r="D45" s="382">
        <v>94046</v>
      </c>
      <c r="E45" s="76"/>
      <c r="F45" s="76"/>
      <c r="G45" s="69">
        <f t="shared" si="0"/>
        <v>9.026199860885695</v>
      </c>
    </row>
    <row r="46" spans="1:7" ht="16.5" customHeight="1">
      <c r="A46" s="379" t="s">
        <v>704</v>
      </c>
      <c r="B46" s="382"/>
      <c r="C46" s="384"/>
      <c r="D46" s="382"/>
      <c r="E46" s="76"/>
      <c r="F46" s="76"/>
      <c r="G46" s="69"/>
    </row>
    <row r="47" spans="1:7" ht="16.5" customHeight="1">
      <c r="A47" s="379" t="s">
        <v>705</v>
      </c>
      <c r="B47" s="382">
        <v>25000</v>
      </c>
      <c r="C47" s="384"/>
      <c r="D47" s="382">
        <v>10000</v>
      </c>
      <c r="E47" s="76"/>
      <c r="F47" s="76"/>
      <c r="G47" s="69">
        <f t="shared" si="0"/>
        <v>-60</v>
      </c>
    </row>
    <row r="48" spans="1:7" ht="16.5" customHeight="1" thickBot="1">
      <c r="A48" s="385" t="s">
        <v>706</v>
      </c>
      <c r="B48" s="386">
        <f>B6+B39+B43+B44+B45+B46+B47</f>
        <v>1079413.6099999999</v>
      </c>
      <c r="C48" s="387"/>
      <c r="D48" s="386">
        <f>D6+D39+D43+D44+D45+D46+D47</f>
        <v>1261679</v>
      </c>
      <c r="E48" s="107"/>
      <c r="F48" s="107"/>
      <c r="G48" s="109">
        <f t="shared" si="0"/>
        <v>16.885593095310348</v>
      </c>
    </row>
    <row r="49" spans="1:7" ht="21.75" customHeight="1">
      <c r="A49" s="571" t="s">
        <v>43</v>
      </c>
      <c r="B49" s="572"/>
      <c r="C49" s="572"/>
      <c r="D49" s="572"/>
      <c r="E49" s="572"/>
      <c r="F49" s="572"/>
      <c r="G49" s="572"/>
    </row>
  </sheetData>
  <sheetProtection/>
  <mergeCells count="6">
    <mergeCell ref="A2:G2"/>
    <mergeCell ref="C3:G3"/>
    <mergeCell ref="C4:G4"/>
    <mergeCell ref="A49:G49"/>
    <mergeCell ref="A4:A5"/>
    <mergeCell ref="B4:B5"/>
  </mergeCells>
  <printOptions horizontalCentered="1"/>
  <pageMargins left="0.35433070866141736" right="0.35433070866141736" top="0.4330708661417323" bottom="0.2755905511811024" header="0.4330708661417323" footer="0.2755905511811024"/>
  <pageSetup firstPageNumber="13" useFirstPageNumber="1"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E18"/>
  <sheetViews>
    <sheetView zoomScalePageLayoutView="0" workbookViewId="0" topLeftCell="A1">
      <selection activeCell="A1" sqref="A1:IV16384"/>
    </sheetView>
  </sheetViews>
  <sheetFormatPr defaultColWidth="9.00390625" defaultRowHeight="14.25"/>
  <cols>
    <col min="1" max="1" width="43.875" style="0" customWidth="1"/>
    <col min="2" max="2" width="10.625" style="0" customWidth="1"/>
    <col min="3" max="3" width="10.75390625" style="0" customWidth="1"/>
    <col min="4" max="4" width="11.625" style="542" customWidth="1"/>
  </cols>
  <sheetData>
    <row r="1" spans="1:5" ht="14.25">
      <c r="A1" s="524" t="s">
        <v>883</v>
      </c>
      <c r="B1" s="524"/>
      <c r="C1" s="524"/>
      <c r="D1" s="525"/>
      <c r="E1" s="524"/>
    </row>
    <row r="2" spans="1:5" ht="24">
      <c r="A2" s="643" t="s">
        <v>892</v>
      </c>
      <c r="B2" s="643"/>
      <c r="C2" s="643"/>
      <c r="D2" s="643"/>
      <c r="E2" s="526"/>
    </row>
    <row r="3" spans="1:5" ht="15" customHeight="1" thickBot="1">
      <c r="A3" s="527"/>
      <c r="B3" s="527"/>
      <c r="C3" s="527"/>
      <c r="D3" s="528" t="s">
        <v>1</v>
      </c>
      <c r="E3" s="526"/>
    </row>
    <row r="4" spans="1:5" ht="14.25" customHeight="1">
      <c r="A4" s="644" t="s">
        <v>651</v>
      </c>
      <c r="B4" s="646" t="s">
        <v>5</v>
      </c>
      <c r="C4" s="648" t="s">
        <v>6</v>
      </c>
      <c r="D4" s="650" t="s">
        <v>884</v>
      </c>
      <c r="E4" s="526"/>
    </row>
    <row r="5" spans="1:5" ht="24" customHeight="1">
      <c r="A5" s="645"/>
      <c r="B5" s="647"/>
      <c r="C5" s="649"/>
      <c r="D5" s="651"/>
      <c r="E5" s="526"/>
    </row>
    <row r="6" spans="1:5" ht="21.75" customHeight="1">
      <c r="A6" s="529" t="s">
        <v>885</v>
      </c>
      <c r="B6" s="530">
        <f>SUM(B7:B12)</f>
        <v>60785</v>
      </c>
      <c r="C6" s="530">
        <f>SUM(C7:C12)</f>
        <v>62987</v>
      </c>
      <c r="D6" s="531">
        <f aca="true" t="shared" si="0" ref="D6:D17">C6/B6*100</f>
        <v>103.62260426091963</v>
      </c>
      <c r="E6" s="526"/>
    </row>
    <row r="7" spans="1:5" ht="21.75" customHeight="1">
      <c r="A7" s="532" t="s">
        <v>886</v>
      </c>
      <c r="B7" s="533">
        <v>13845</v>
      </c>
      <c r="C7" s="533">
        <v>13309</v>
      </c>
      <c r="D7" s="534">
        <f t="shared" si="0"/>
        <v>96.12856626941134</v>
      </c>
      <c r="E7" s="526"/>
    </row>
    <row r="8" spans="1:5" ht="21.75" customHeight="1">
      <c r="A8" s="532" t="s">
        <v>887</v>
      </c>
      <c r="B8" s="533">
        <v>2800</v>
      </c>
      <c r="C8" s="533">
        <v>3793</v>
      </c>
      <c r="D8" s="534">
        <f t="shared" si="0"/>
        <v>135.4642857142857</v>
      </c>
      <c r="E8" s="526"/>
    </row>
    <row r="9" spans="1:5" ht="21.75" customHeight="1">
      <c r="A9" s="532" t="s">
        <v>888</v>
      </c>
      <c r="B9" s="533">
        <v>43139</v>
      </c>
      <c r="C9" s="533">
        <v>43760</v>
      </c>
      <c r="D9" s="534">
        <f t="shared" si="0"/>
        <v>101.43953267345094</v>
      </c>
      <c r="E9" s="526"/>
    </row>
    <row r="10" spans="1:5" ht="21.75" customHeight="1">
      <c r="A10" s="532" t="s">
        <v>889</v>
      </c>
      <c r="B10" s="533">
        <v>42</v>
      </c>
      <c r="C10" s="533">
        <v>585</v>
      </c>
      <c r="D10" s="534">
        <f t="shared" si="0"/>
        <v>1392.857142857143</v>
      </c>
      <c r="E10" s="526"/>
    </row>
    <row r="11" spans="1:5" ht="21.75" customHeight="1">
      <c r="A11" s="532" t="s">
        <v>893</v>
      </c>
      <c r="B11" s="533">
        <v>879</v>
      </c>
      <c r="C11" s="533">
        <v>1466</v>
      </c>
      <c r="D11" s="534">
        <f t="shared" si="0"/>
        <v>166.78043230944255</v>
      </c>
      <c r="E11" s="526"/>
    </row>
    <row r="12" spans="1:5" ht="21.75" customHeight="1">
      <c r="A12" s="532" t="s">
        <v>890</v>
      </c>
      <c r="B12" s="533">
        <v>80</v>
      </c>
      <c r="C12" s="533">
        <v>74</v>
      </c>
      <c r="D12" s="534">
        <f t="shared" si="0"/>
        <v>92.5</v>
      </c>
      <c r="E12" s="526"/>
    </row>
    <row r="13" spans="1:5" ht="21.75" customHeight="1">
      <c r="A13" s="529" t="s">
        <v>891</v>
      </c>
      <c r="B13" s="530">
        <f>SUM(B14:B18)</f>
        <v>52873</v>
      </c>
      <c r="C13" s="530">
        <f>SUM(C14:C18)</f>
        <v>49689</v>
      </c>
      <c r="D13" s="531">
        <f t="shared" si="0"/>
        <v>93.97802280937341</v>
      </c>
      <c r="E13" s="526"/>
    </row>
    <row r="14" spans="1:5" ht="21.75" customHeight="1">
      <c r="A14" s="535" t="s">
        <v>886</v>
      </c>
      <c r="B14" s="533">
        <v>38188</v>
      </c>
      <c r="C14" s="536">
        <v>39604</v>
      </c>
      <c r="D14" s="534">
        <f t="shared" si="0"/>
        <v>103.70797109039489</v>
      </c>
      <c r="E14" s="526"/>
    </row>
    <row r="15" spans="1:5" ht="21.75" customHeight="1">
      <c r="A15" s="535" t="s">
        <v>887</v>
      </c>
      <c r="B15" s="533">
        <v>120</v>
      </c>
      <c r="C15" s="536">
        <v>62</v>
      </c>
      <c r="D15" s="534">
        <f t="shared" si="0"/>
        <v>51.66666666666667</v>
      </c>
      <c r="E15" s="526"/>
    </row>
    <row r="16" spans="1:5" ht="21.75" customHeight="1">
      <c r="A16" s="535" t="s">
        <v>888</v>
      </c>
      <c r="B16" s="533">
        <v>14500</v>
      </c>
      <c r="C16" s="536">
        <v>9000</v>
      </c>
      <c r="D16" s="534">
        <f t="shared" si="0"/>
        <v>62.06896551724138</v>
      </c>
      <c r="E16" s="526"/>
    </row>
    <row r="17" spans="1:5" ht="21.75" customHeight="1">
      <c r="A17" s="537" t="s">
        <v>889</v>
      </c>
      <c r="B17" s="533">
        <v>65</v>
      </c>
      <c r="C17" s="536">
        <v>1012</v>
      </c>
      <c r="D17" s="534">
        <f t="shared" si="0"/>
        <v>1556.923076923077</v>
      </c>
      <c r="E17" s="526"/>
    </row>
    <row r="18" spans="1:5" ht="21.75" customHeight="1" thickBot="1">
      <c r="A18" s="538" t="s">
        <v>890</v>
      </c>
      <c r="B18" s="539"/>
      <c r="C18" s="540">
        <v>11</v>
      </c>
      <c r="D18" s="541"/>
      <c r="E18" s="526"/>
    </row>
  </sheetData>
  <sheetProtection/>
  <mergeCells count="5">
    <mergeCell ref="A2:D2"/>
    <mergeCell ref="A4:A5"/>
    <mergeCell ref="B4:B5"/>
    <mergeCell ref="C4:C5"/>
    <mergeCell ref="D4:D5"/>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D15"/>
  <sheetViews>
    <sheetView zoomScalePageLayoutView="0" workbookViewId="0" topLeftCell="A1">
      <selection activeCell="A1" sqref="A1:IV16384"/>
    </sheetView>
  </sheetViews>
  <sheetFormatPr defaultColWidth="9.00390625" defaultRowHeight="14.25"/>
  <cols>
    <col min="1" max="1" width="49.00390625" style="0" customWidth="1"/>
    <col min="2" max="3" width="11.75390625" style="0" customWidth="1"/>
    <col min="4" max="4" width="12.125" style="542" customWidth="1"/>
  </cols>
  <sheetData>
    <row r="1" spans="1:4" ht="14.25">
      <c r="A1" s="524" t="s">
        <v>894</v>
      </c>
      <c r="B1" s="524"/>
      <c r="C1" s="524"/>
      <c r="D1" s="525"/>
    </row>
    <row r="2" spans="1:4" s="543" customFormat="1" ht="24">
      <c r="A2" s="643" t="s">
        <v>902</v>
      </c>
      <c r="B2" s="643"/>
      <c r="C2" s="643"/>
      <c r="D2" s="643"/>
    </row>
    <row r="3" spans="1:4" ht="15" customHeight="1" thickBot="1">
      <c r="A3" s="544"/>
      <c r="B3" s="544"/>
      <c r="C3" s="544"/>
      <c r="D3" s="545" t="s">
        <v>1</v>
      </c>
    </row>
    <row r="4" spans="1:4" ht="14.25" customHeight="1">
      <c r="A4" s="644" t="s">
        <v>895</v>
      </c>
      <c r="B4" s="646" t="s">
        <v>5</v>
      </c>
      <c r="C4" s="648" t="s">
        <v>6</v>
      </c>
      <c r="D4" s="650" t="s">
        <v>884</v>
      </c>
    </row>
    <row r="5" spans="1:4" ht="31.5" customHeight="1">
      <c r="A5" s="645"/>
      <c r="B5" s="647"/>
      <c r="C5" s="649"/>
      <c r="D5" s="651"/>
    </row>
    <row r="6" spans="1:4" ht="24" customHeight="1">
      <c r="A6" s="529" t="s">
        <v>896</v>
      </c>
      <c r="B6" s="546">
        <f>SUM(B7:B10)</f>
        <v>42287</v>
      </c>
      <c r="C6" s="546">
        <f>SUM(C7:C10)</f>
        <v>41130</v>
      </c>
      <c r="D6" s="547">
        <f>C6/B6*100</f>
        <v>97.2639345425308</v>
      </c>
    </row>
    <row r="7" spans="1:4" ht="24" customHeight="1">
      <c r="A7" s="548" t="s">
        <v>897</v>
      </c>
      <c r="B7" s="549">
        <v>42243</v>
      </c>
      <c r="C7" s="549">
        <v>41090</v>
      </c>
      <c r="D7" s="550">
        <f>C7/B7*100</f>
        <v>97.27055370120493</v>
      </c>
    </row>
    <row r="8" spans="1:4" ht="24" customHeight="1">
      <c r="A8" s="548" t="s">
        <v>898</v>
      </c>
      <c r="B8" s="549">
        <v>44</v>
      </c>
      <c r="C8" s="549">
        <v>40</v>
      </c>
      <c r="D8" s="550">
        <f>C8/B8*100</f>
        <v>90.9090909090909</v>
      </c>
    </row>
    <row r="9" spans="1:4" ht="24" customHeight="1">
      <c r="A9" s="548" t="s">
        <v>899</v>
      </c>
      <c r="B9" s="549"/>
      <c r="C9" s="549"/>
      <c r="D9" s="550"/>
    </row>
    <row r="10" spans="1:4" ht="24" customHeight="1">
      <c r="A10" s="548" t="s">
        <v>900</v>
      </c>
      <c r="B10" s="549"/>
      <c r="C10" s="549"/>
      <c r="D10" s="550"/>
    </row>
    <row r="11" spans="1:4" ht="24" customHeight="1">
      <c r="A11" s="529" t="s">
        <v>901</v>
      </c>
      <c r="B11" s="546">
        <f>SUM(B12:B15)</f>
        <v>55725</v>
      </c>
      <c r="C11" s="546">
        <f>SUM(C12:C15)</f>
        <v>54755</v>
      </c>
      <c r="D11" s="547">
        <f>C11/B11*100</f>
        <v>98.25930910722298</v>
      </c>
    </row>
    <row r="12" spans="1:4" ht="24" customHeight="1">
      <c r="A12" s="548" t="s">
        <v>897</v>
      </c>
      <c r="B12" s="549">
        <v>55622</v>
      </c>
      <c r="C12" s="551">
        <v>54619</v>
      </c>
      <c r="D12" s="550">
        <f>C12/B12*100</f>
        <v>98.1967566790119</v>
      </c>
    </row>
    <row r="13" spans="1:4" ht="24" customHeight="1">
      <c r="A13" s="548" t="s">
        <v>898</v>
      </c>
      <c r="B13" s="549">
        <v>103</v>
      </c>
      <c r="C13" s="551">
        <v>104</v>
      </c>
      <c r="D13" s="550">
        <f>C13/B13*100</f>
        <v>100.97087378640776</v>
      </c>
    </row>
    <row r="14" spans="1:4" ht="24" customHeight="1">
      <c r="A14" s="548" t="s">
        <v>899</v>
      </c>
      <c r="B14" s="552"/>
      <c r="C14" s="552"/>
      <c r="D14" s="550"/>
    </row>
    <row r="15" spans="1:4" ht="24" customHeight="1" thickBot="1">
      <c r="A15" s="553" t="s">
        <v>900</v>
      </c>
      <c r="B15" s="554"/>
      <c r="C15" s="554">
        <v>32</v>
      </c>
      <c r="D15" s="555"/>
    </row>
  </sheetData>
  <sheetProtection/>
  <mergeCells count="5">
    <mergeCell ref="A2:D2"/>
    <mergeCell ref="A4:A5"/>
    <mergeCell ref="B4:B5"/>
    <mergeCell ref="C4:C5"/>
    <mergeCell ref="D4:D5"/>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E19"/>
  <sheetViews>
    <sheetView zoomScalePageLayoutView="0" workbookViewId="0" topLeftCell="A1">
      <selection activeCell="I9" sqref="I9"/>
    </sheetView>
  </sheetViews>
  <sheetFormatPr defaultColWidth="9.00390625" defaultRowHeight="14.25"/>
  <cols>
    <col min="1" max="1" width="43.875" style="0" customWidth="1"/>
    <col min="2" max="2" width="10.625" style="0" customWidth="1"/>
    <col min="3" max="3" width="10.75390625" style="0" customWidth="1"/>
    <col min="4" max="4" width="11.625" style="542" customWidth="1"/>
  </cols>
  <sheetData>
    <row r="1" spans="1:5" ht="14.25">
      <c r="A1" s="524" t="s">
        <v>904</v>
      </c>
      <c r="B1" s="524"/>
      <c r="C1" s="524"/>
      <c r="D1" s="525"/>
      <c r="E1" s="524"/>
    </row>
    <row r="2" spans="1:5" ht="24">
      <c r="A2" s="643" t="s">
        <v>906</v>
      </c>
      <c r="B2" s="643"/>
      <c r="C2" s="643"/>
      <c r="D2" s="643"/>
      <c r="E2" s="526"/>
    </row>
    <row r="3" spans="1:5" ht="15" customHeight="1" thickBot="1">
      <c r="A3" s="527"/>
      <c r="B3" s="527"/>
      <c r="C3" s="527"/>
      <c r="D3" s="528" t="s">
        <v>1</v>
      </c>
      <c r="E3" s="526"/>
    </row>
    <row r="4" spans="1:5" ht="14.25" customHeight="1">
      <c r="A4" s="644" t="s">
        <v>651</v>
      </c>
      <c r="B4" s="646" t="s">
        <v>5</v>
      </c>
      <c r="C4" s="648" t="s">
        <v>6</v>
      </c>
      <c r="D4" s="650" t="s">
        <v>884</v>
      </c>
      <c r="E4" s="526"/>
    </row>
    <row r="5" spans="1:5" ht="24" customHeight="1">
      <c r="A5" s="645"/>
      <c r="B5" s="647"/>
      <c r="C5" s="649"/>
      <c r="D5" s="651"/>
      <c r="E5" s="526"/>
    </row>
    <row r="6" spans="1:5" ht="21.75" customHeight="1">
      <c r="A6" s="529" t="s">
        <v>885</v>
      </c>
      <c r="B6" s="530">
        <f>SUM(B7:B12)</f>
        <v>60785</v>
      </c>
      <c r="C6" s="530">
        <f>SUM(C7:C12)</f>
        <v>62987</v>
      </c>
      <c r="D6" s="531">
        <f>C6/B6*100</f>
        <v>103.62260426091963</v>
      </c>
      <c r="E6" s="526"/>
    </row>
    <row r="7" spans="1:5" ht="21.75" customHeight="1">
      <c r="A7" s="532" t="s">
        <v>886</v>
      </c>
      <c r="B7" s="533">
        <v>13845</v>
      </c>
      <c r="C7" s="533">
        <v>13309</v>
      </c>
      <c r="D7" s="534">
        <f>C7/B7*100</f>
        <v>96.12856626941134</v>
      </c>
      <c r="E7" s="526"/>
    </row>
    <row r="8" spans="1:5" ht="21.75" customHeight="1">
      <c r="A8" s="532" t="s">
        <v>887</v>
      </c>
      <c r="B8" s="533">
        <v>2800</v>
      </c>
      <c r="C8" s="533">
        <v>3793</v>
      </c>
      <c r="D8" s="534">
        <f aca="true" t="shared" si="0" ref="D8:D17">C8/B8*100</f>
        <v>135.4642857142857</v>
      </c>
      <c r="E8" s="526"/>
    </row>
    <row r="9" spans="1:5" ht="21.75" customHeight="1">
      <c r="A9" s="532" t="s">
        <v>888</v>
      </c>
      <c r="B9" s="533">
        <v>43139</v>
      </c>
      <c r="C9" s="533">
        <v>43760</v>
      </c>
      <c r="D9" s="534">
        <f t="shared" si="0"/>
        <v>101.43953267345094</v>
      </c>
      <c r="E9" s="526"/>
    </row>
    <row r="10" spans="1:5" ht="21.75" customHeight="1">
      <c r="A10" s="532" t="s">
        <v>889</v>
      </c>
      <c r="B10" s="533">
        <v>42</v>
      </c>
      <c r="C10" s="533">
        <v>585</v>
      </c>
      <c r="D10" s="534">
        <f t="shared" si="0"/>
        <v>1392.857142857143</v>
      </c>
      <c r="E10" s="526"/>
    </row>
    <row r="11" spans="1:5" ht="21.75" customHeight="1">
      <c r="A11" s="532" t="s">
        <v>893</v>
      </c>
      <c r="B11" s="533">
        <v>879</v>
      </c>
      <c r="C11" s="533">
        <v>1466</v>
      </c>
      <c r="D11" s="534">
        <f t="shared" si="0"/>
        <v>166.78043230944255</v>
      </c>
      <c r="E11" s="526"/>
    </row>
    <row r="12" spans="1:5" ht="21.75" customHeight="1">
      <c r="A12" s="532" t="s">
        <v>890</v>
      </c>
      <c r="B12" s="533">
        <v>80</v>
      </c>
      <c r="C12" s="533">
        <v>74</v>
      </c>
      <c r="D12" s="534">
        <f t="shared" si="0"/>
        <v>92.5</v>
      </c>
      <c r="E12" s="526"/>
    </row>
    <row r="13" spans="1:5" ht="21.75" customHeight="1">
      <c r="A13" s="529" t="s">
        <v>891</v>
      </c>
      <c r="B13" s="530">
        <f>SUM(B14:B18)</f>
        <v>52873</v>
      </c>
      <c r="C13" s="530">
        <f>SUM(C14:C18)</f>
        <v>49689</v>
      </c>
      <c r="D13" s="531">
        <f t="shared" si="0"/>
        <v>93.97802280937341</v>
      </c>
      <c r="E13" s="526"/>
    </row>
    <row r="14" spans="1:5" ht="21.75" customHeight="1">
      <c r="A14" s="535" t="s">
        <v>886</v>
      </c>
      <c r="B14" s="533">
        <v>38188</v>
      </c>
      <c r="C14" s="536">
        <v>39604</v>
      </c>
      <c r="D14" s="534">
        <f>C14/B14*100</f>
        <v>103.70797109039489</v>
      </c>
      <c r="E14" s="526"/>
    </row>
    <row r="15" spans="1:5" ht="21.75" customHeight="1">
      <c r="A15" s="535" t="s">
        <v>887</v>
      </c>
      <c r="B15" s="533">
        <v>120</v>
      </c>
      <c r="C15" s="536">
        <v>62</v>
      </c>
      <c r="D15" s="534">
        <f>C15/B15*100</f>
        <v>51.66666666666667</v>
      </c>
      <c r="E15" s="526"/>
    </row>
    <row r="16" spans="1:5" ht="21.75" customHeight="1">
      <c r="A16" s="535" t="s">
        <v>888</v>
      </c>
      <c r="B16" s="533">
        <v>14500</v>
      </c>
      <c r="C16" s="536">
        <v>9000</v>
      </c>
      <c r="D16" s="534">
        <f t="shared" si="0"/>
        <v>62.06896551724138</v>
      </c>
      <c r="E16" s="526"/>
    </row>
    <row r="17" spans="1:5" ht="21.75" customHeight="1">
      <c r="A17" s="537" t="s">
        <v>889</v>
      </c>
      <c r="B17" s="533">
        <v>65</v>
      </c>
      <c r="C17" s="536">
        <v>1012</v>
      </c>
      <c r="D17" s="534">
        <f t="shared" si="0"/>
        <v>1556.923076923077</v>
      </c>
      <c r="E17" s="526"/>
    </row>
    <row r="18" spans="1:5" ht="21.75" customHeight="1" thickBot="1">
      <c r="A18" s="538" t="s">
        <v>890</v>
      </c>
      <c r="B18" s="539"/>
      <c r="C18" s="540">
        <v>11</v>
      </c>
      <c r="D18" s="541"/>
      <c r="E18" s="526"/>
    </row>
    <row r="19" spans="1:4" ht="36" customHeight="1">
      <c r="A19" s="642" t="s">
        <v>903</v>
      </c>
      <c r="B19" s="642"/>
      <c r="C19" s="642"/>
      <c r="D19" s="642"/>
    </row>
  </sheetData>
  <sheetProtection/>
  <mergeCells count="6">
    <mergeCell ref="A2:D2"/>
    <mergeCell ref="A4:A5"/>
    <mergeCell ref="B4:B5"/>
    <mergeCell ref="C4:C5"/>
    <mergeCell ref="D4:D5"/>
    <mergeCell ref="A19:D19"/>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D16"/>
  <sheetViews>
    <sheetView zoomScalePageLayoutView="0" workbookViewId="0" topLeftCell="A1">
      <selection activeCell="J10" sqref="J10"/>
    </sheetView>
  </sheetViews>
  <sheetFormatPr defaultColWidth="9.00390625" defaultRowHeight="14.25"/>
  <cols>
    <col min="1" max="1" width="49.00390625" style="0" customWidth="1"/>
    <col min="2" max="3" width="11.75390625" style="0" customWidth="1"/>
    <col min="4" max="4" width="12.125" style="542" customWidth="1"/>
  </cols>
  <sheetData>
    <row r="1" spans="1:4" ht="14.25">
      <c r="A1" s="524" t="s">
        <v>907</v>
      </c>
      <c r="B1" s="524"/>
      <c r="C1" s="524"/>
      <c r="D1" s="525"/>
    </row>
    <row r="2" spans="1:4" s="543" customFormat="1" ht="24">
      <c r="A2" s="643" t="s">
        <v>909</v>
      </c>
      <c r="B2" s="643"/>
      <c r="C2" s="643"/>
      <c r="D2" s="643"/>
    </row>
    <row r="3" spans="1:4" ht="15" customHeight="1" thickBot="1">
      <c r="A3" s="544"/>
      <c r="B3" s="544"/>
      <c r="C3" s="544"/>
      <c r="D3" s="545" t="s">
        <v>1</v>
      </c>
    </row>
    <row r="4" spans="1:4" ht="14.25" customHeight="1">
      <c r="A4" s="644" t="s">
        <v>895</v>
      </c>
      <c r="B4" s="646" t="s">
        <v>5</v>
      </c>
      <c r="C4" s="648" t="s">
        <v>6</v>
      </c>
      <c r="D4" s="650" t="s">
        <v>884</v>
      </c>
    </row>
    <row r="5" spans="1:4" ht="31.5" customHeight="1">
      <c r="A5" s="645"/>
      <c r="B5" s="647"/>
      <c r="C5" s="649"/>
      <c r="D5" s="651"/>
    </row>
    <row r="6" spans="1:4" ht="24" customHeight="1">
      <c r="A6" s="529" t="s">
        <v>896</v>
      </c>
      <c r="B6" s="546">
        <f>SUM(B7:B10)</f>
        <v>42287</v>
      </c>
      <c r="C6" s="546">
        <f>SUM(C7:C10)</f>
        <v>41130</v>
      </c>
      <c r="D6" s="547">
        <f>C6/B6*100</f>
        <v>97.2639345425308</v>
      </c>
    </row>
    <row r="7" spans="1:4" ht="24" customHeight="1">
      <c r="A7" s="548" t="s">
        <v>897</v>
      </c>
      <c r="B7" s="549">
        <v>42243</v>
      </c>
      <c r="C7" s="549">
        <v>41090</v>
      </c>
      <c r="D7" s="550">
        <f>C7/B7*100</f>
        <v>97.27055370120493</v>
      </c>
    </row>
    <row r="8" spans="1:4" ht="24" customHeight="1">
      <c r="A8" s="548" t="s">
        <v>898</v>
      </c>
      <c r="B8" s="549">
        <v>44</v>
      </c>
      <c r="C8" s="549">
        <v>40</v>
      </c>
      <c r="D8" s="550">
        <f>C8/B8*100</f>
        <v>90.9090909090909</v>
      </c>
    </row>
    <row r="9" spans="1:4" ht="24" customHeight="1">
      <c r="A9" s="548" t="s">
        <v>899</v>
      </c>
      <c r="B9" s="549"/>
      <c r="C9" s="549"/>
      <c r="D9" s="550"/>
    </row>
    <row r="10" spans="1:4" ht="24" customHeight="1">
      <c r="A10" s="548" t="s">
        <v>900</v>
      </c>
      <c r="B10" s="549"/>
      <c r="C10" s="549"/>
      <c r="D10" s="550"/>
    </row>
    <row r="11" spans="1:4" ht="24" customHeight="1">
      <c r="A11" s="529" t="s">
        <v>901</v>
      </c>
      <c r="B11" s="546">
        <f>SUM(B12:B15)</f>
        <v>55725</v>
      </c>
      <c r="C11" s="546">
        <f>SUM(C12:C15)</f>
        <v>54755</v>
      </c>
      <c r="D11" s="547">
        <f>C11/B11*100</f>
        <v>98.25930910722298</v>
      </c>
    </row>
    <row r="12" spans="1:4" ht="24" customHeight="1">
      <c r="A12" s="548" t="s">
        <v>897</v>
      </c>
      <c r="B12" s="549">
        <v>55622</v>
      </c>
      <c r="C12" s="551">
        <v>54619</v>
      </c>
      <c r="D12" s="550">
        <f>C12/B12*100</f>
        <v>98.1967566790119</v>
      </c>
    </row>
    <row r="13" spans="1:4" ht="24" customHeight="1">
      <c r="A13" s="548" t="s">
        <v>898</v>
      </c>
      <c r="B13" s="549">
        <v>103</v>
      </c>
      <c r="C13" s="551">
        <v>104</v>
      </c>
      <c r="D13" s="550">
        <f>C13/B13*100</f>
        <v>100.97087378640776</v>
      </c>
    </row>
    <row r="14" spans="1:4" ht="24" customHeight="1">
      <c r="A14" s="548" t="s">
        <v>899</v>
      </c>
      <c r="B14" s="552"/>
      <c r="C14" s="552"/>
      <c r="D14" s="550"/>
    </row>
    <row r="15" spans="1:4" ht="24" customHeight="1" thickBot="1">
      <c r="A15" s="553" t="s">
        <v>900</v>
      </c>
      <c r="B15" s="554"/>
      <c r="C15" s="554">
        <v>32</v>
      </c>
      <c r="D15" s="555"/>
    </row>
    <row r="16" spans="1:4" ht="35.25" customHeight="1">
      <c r="A16" s="642" t="s">
        <v>910</v>
      </c>
      <c r="B16" s="642"/>
      <c r="C16" s="642"/>
      <c r="D16" s="642"/>
    </row>
  </sheetData>
  <sheetProtection/>
  <mergeCells count="6">
    <mergeCell ref="A2:D2"/>
    <mergeCell ref="A4:A5"/>
    <mergeCell ref="B4:B5"/>
    <mergeCell ref="C4:C5"/>
    <mergeCell ref="D4:D5"/>
    <mergeCell ref="A16:D1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D12"/>
  <sheetViews>
    <sheetView zoomScalePageLayoutView="0" workbookViewId="0" topLeftCell="A1">
      <selection activeCell="C8" sqref="C8"/>
    </sheetView>
  </sheetViews>
  <sheetFormatPr defaultColWidth="8.75390625" defaultRowHeight="14.25"/>
  <cols>
    <col min="1" max="1" width="11.375" style="420" customWidth="1"/>
    <col min="2" max="2" width="34.25390625" style="420" customWidth="1"/>
    <col min="3" max="3" width="34.125" style="420" customWidth="1"/>
    <col min="4" max="4" width="15.75390625" style="420" customWidth="1"/>
    <col min="5" max="16384" width="8.75390625" style="420" customWidth="1"/>
  </cols>
  <sheetData>
    <row r="1" spans="1:4" ht="21" customHeight="1">
      <c r="A1" s="524" t="s">
        <v>911</v>
      </c>
      <c r="B1" s="524"/>
      <c r="C1" s="524"/>
      <c r="D1" s="525"/>
    </row>
    <row r="2" spans="1:3" ht="29.25" customHeight="1">
      <c r="A2" s="659" t="s">
        <v>915</v>
      </c>
      <c r="B2" s="659"/>
      <c r="C2" s="659"/>
    </row>
    <row r="3" ht="25.5" customHeight="1" thickBot="1">
      <c r="C3" s="142" t="s">
        <v>1</v>
      </c>
    </row>
    <row r="4" spans="1:3" ht="27.75" customHeight="1">
      <c r="A4" s="660" t="s">
        <v>912</v>
      </c>
      <c r="B4" s="661"/>
      <c r="C4" s="556" t="s">
        <v>650</v>
      </c>
    </row>
    <row r="5" spans="1:3" ht="27.75" customHeight="1">
      <c r="A5" s="654" t="s">
        <v>927</v>
      </c>
      <c r="B5" s="655"/>
      <c r="C5" s="560">
        <v>905517.44</v>
      </c>
    </row>
    <row r="6" spans="1:3" ht="27.75" customHeight="1">
      <c r="A6" s="656" t="s">
        <v>916</v>
      </c>
      <c r="B6" s="655"/>
      <c r="C6" s="560">
        <v>93921.16</v>
      </c>
    </row>
    <row r="7" spans="1:3" ht="27.75" customHeight="1">
      <c r="A7" s="656" t="s">
        <v>917</v>
      </c>
      <c r="B7" s="655"/>
      <c r="C7" s="560">
        <v>106065.09</v>
      </c>
    </row>
    <row r="8" spans="1:3" ht="27.75" customHeight="1">
      <c r="A8" s="656" t="s">
        <v>918</v>
      </c>
      <c r="B8" s="655"/>
      <c r="C8" s="560">
        <v>893373.51</v>
      </c>
    </row>
    <row r="9" spans="1:3" ht="27.75" customHeight="1">
      <c r="A9" s="652" t="s">
        <v>913</v>
      </c>
      <c r="B9" s="653"/>
      <c r="C9" s="557" t="s">
        <v>650</v>
      </c>
    </row>
    <row r="10" spans="1:3" ht="27.75" customHeight="1">
      <c r="A10" s="654" t="s">
        <v>928</v>
      </c>
      <c r="B10" s="655"/>
      <c r="C10" s="560">
        <v>912268</v>
      </c>
    </row>
    <row r="11" spans="1:3" ht="27.75" customHeight="1">
      <c r="A11" s="656" t="s">
        <v>919</v>
      </c>
      <c r="B11" s="655"/>
      <c r="C11" s="560">
        <v>30263</v>
      </c>
    </row>
    <row r="12" spans="1:3" ht="27.75" customHeight="1" thickBot="1">
      <c r="A12" s="657" t="s">
        <v>920</v>
      </c>
      <c r="B12" s="658"/>
      <c r="C12" s="663">
        <v>942531</v>
      </c>
    </row>
  </sheetData>
  <sheetProtection/>
  <mergeCells count="10">
    <mergeCell ref="A9:B9"/>
    <mergeCell ref="A10:B10"/>
    <mergeCell ref="A11:B11"/>
    <mergeCell ref="A12:B12"/>
    <mergeCell ref="A2:C2"/>
    <mergeCell ref="A4:B4"/>
    <mergeCell ref="A5:B5"/>
    <mergeCell ref="A6:B6"/>
    <mergeCell ref="A7:B7"/>
    <mergeCell ref="A8:B8"/>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D13"/>
  <sheetViews>
    <sheetView zoomScalePageLayoutView="0" workbookViewId="0" topLeftCell="A1">
      <selection activeCell="F6" sqref="F6"/>
    </sheetView>
  </sheetViews>
  <sheetFormatPr defaultColWidth="8.75390625" defaultRowHeight="14.25"/>
  <cols>
    <col min="1" max="1" width="11.375" style="420" customWidth="1"/>
    <col min="2" max="2" width="34.25390625" style="420" customWidth="1"/>
    <col min="3" max="3" width="34.125" style="420" customWidth="1"/>
    <col min="4" max="4" width="15.75390625" style="420" customWidth="1"/>
    <col min="5" max="16384" width="8.75390625" style="420" customWidth="1"/>
  </cols>
  <sheetData>
    <row r="1" spans="1:4" ht="21" customHeight="1">
      <c r="A1" s="524" t="s">
        <v>931</v>
      </c>
      <c r="B1" s="524"/>
      <c r="C1" s="524"/>
      <c r="D1" s="525"/>
    </row>
    <row r="2" spans="1:3" ht="29.25" customHeight="1">
      <c r="A2" s="659" t="s">
        <v>936</v>
      </c>
      <c r="B2" s="659"/>
      <c r="C2" s="659"/>
    </row>
    <row r="3" ht="25.5" customHeight="1" thickBot="1">
      <c r="C3" s="142" t="s">
        <v>1</v>
      </c>
    </row>
    <row r="4" spans="1:3" ht="27.75" customHeight="1">
      <c r="A4" s="660" t="s">
        <v>912</v>
      </c>
      <c r="B4" s="661"/>
      <c r="C4" s="556" t="s">
        <v>650</v>
      </c>
    </row>
    <row r="5" spans="1:3" ht="27.75" customHeight="1">
      <c r="A5" s="654" t="s">
        <v>927</v>
      </c>
      <c r="B5" s="655"/>
      <c r="C5" s="560">
        <v>905517.44</v>
      </c>
    </row>
    <row r="6" spans="1:3" ht="27.75" customHeight="1">
      <c r="A6" s="656" t="s">
        <v>916</v>
      </c>
      <c r="B6" s="655"/>
      <c r="C6" s="560">
        <v>93921.16</v>
      </c>
    </row>
    <row r="7" spans="1:3" ht="27.75" customHeight="1">
      <c r="A7" s="656" t="s">
        <v>917</v>
      </c>
      <c r="B7" s="655"/>
      <c r="C7" s="560">
        <v>106065.09</v>
      </c>
    </row>
    <row r="8" spans="1:3" ht="27.75" customHeight="1">
      <c r="A8" s="656" t="s">
        <v>918</v>
      </c>
      <c r="B8" s="655"/>
      <c r="C8" s="560">
        <v>893373.51</v>
      </c>
    </row>
    <row r="9" spans="1:3" ht="27.75" customHeight="1">
      <c r="A9" s="652" t="s">
        <v>913</v>
      </c>
      <c r="B9" s="653"/>
      <c r="C9" s="557" t="s">
        <v>650</v>
      </c>
    </row>
    <row r="10" spans="1:3" ht="27.75" customHeight="1">
      <c r="A10" s="654" t="s">
        <v>928</v>
      </c>
      <c r="B10" s="655"/>
      <c r="C10" s="560">
        <v>912268</v>
      </c>
    </row>
    <row r="11" spans="1:3" ht="27.75" customHeight="1">
      <c r="A11" s="656" t="s">
        <v>919</v>
      </c>
      <c r="B11" s="655"/>
      <c r="C11" s="560">
        <v>30263</v>
      </c>
    </row>
    <row r="12" spans="1:3" ht="27.75" customHeight="1" thickBot="1">
      <c r="A12" s="657" t="s">
        <v>920</v>
      </c>
      <c r="B12" s="658"/>
      <c r="C12" s="560">
        <v>942531</v>
      </c>
    </row>
    <row r="13" spans="1:3" ht="52.5" customHeight="1">
      <c r="A13" s="662" t="s">
        <v>932</v>
      </c>
      <c r="B13" s="662"/>
      <c r="C13" s="662"/>
    </row>
  </sheetData>
  <sheetProtection/>
  <mergeCells count="11">
    <mergeCell ref="A8:B8"/>
    <mergeCell ref="A9:B9"/>
    <mergeCell ref="A10:B10"/>
    <mergeCell ref="A11:B11"/>
    <mergeCell ref="A12:B12"/>
    <mergeCell ref="A13:C13"/>
    <mergeCell ref="A2:C2"/>
    <mergeCell ref="A4:B4"/>
    <mergeCell ref="A5:B5"/>
    <mergeCell ref="A6:B6"/>
    <mergeCell ref="A7:B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D13"/>
  <sheetViews>
    <sheetView tabSelected="1" zoomScalePageLayoutView="0" workbookViewId="0" topLeftCell="A1">
      <selection activeCell="F9" sqref="F9"/>
    </sheetView>
  </sheetViews>
  <sheetFormatPr defaultColWidth="8.75390625" defaultRowHeight="14.25"/>
  <cols>
    <col min="1" max="1" width="11.375" style="420" customWidth="1"/>
    <col min="2" max="2" width="34.25390625" style="420" customWidth="1"/>
    <col min="3" max="3" width="34.125" style="420" customWidth="1"/>
    <col min="4" max="16384" width="8.75390625" style="420" customWidth="1"/>
  </cols>
  <sheetData>
    <row r="1" spans="1:4" ht="21" customHeight="1">
      <c r="A1" s="524" t="s">
        <v>914</v>
      </c>
      <c r="B1" s="524"/>
      <c r="C1" s="524"/>
      <c r="D1" s="525"/>
    </row>
    <row r="2" spans="1:3" ht="29.25" customHeight="1">
      <c r="A2" s="659" t="s">
        <v>921</v>
      </c>
      <c r="B2" s="659"/>
      <c r="C2" s="659"/>
    </row>
    <row r="3" ht="25.5" customHeight="1" thickBot="1">
      <c r="C3" s="142" t="s">
        <v>1</v>
      </c>
    </row>
    <row r="4" spans="1:3" ht="29.25" customHeight="1">
      <c r="A4" s="660" t="s">
        <v>912</v>
      </c>
      <c r="B4" s="661"/>
      <c r="C4" s="556" t="s">
        <v>650</v>
      </c>
    </row>
    <row r="5" spans="1:3" ht="29.25" customHeight="1">
      <c r="A5" s="654" t="s">
        <v>929</v>
      </c>
      <c r="B5" s="655"/>
      <c r="C5" s="560">
        <v>887136</v>
      </c>
    </row>
    <row r="6" spans="1:3" ht="29.25" customHeight="1">
      <c r="A6" s="656" t="s">
        <v>922</v>
      </c>
      <c r="B6" s="655"/>
      <c r="C6" s="560">
        <v>219171</v>
      </c>
    </row>
    <row r="7" spans="1:3" ht="29.25" customHeight="1">
      <c r="A7" s="656" t="s">
        <v>923</v>
      </c>
      <c r="B7" s="655"/>
      <c r="C7" s="560">
        <v>30875</v>
      </c>
    </row>
    <row r="8" spans="1:3" ht="29.25" customHeight="1">
      <c r="A8" s="656" t="s">
        <v>924</v>
      </c>
      <c r="B8" s="655"/>
      <c r="C8" s="560">
        <v>1075432</v>
      </c>
    </row>
    <row r="9" spans="1:3" ht="29.25" customHeight="1">
      <c r="A9" s="652" t="s">
        <v>913</v>
      </c>
      <c r="B9" s="653"/>
      <c r="C9" s="557" t="s">
        <v>650</v>
      </c>
    </row>
    <row r="10" spans="1:3" ht="29.25" customHeight="1">
      <c r="A10" s="654" t="s">
        <v>930</v>
      </c>
      <c r="B10" s="655"/>
      <c r="C10" s="561">
        <v>953487</v>
      </c>
    </row>
    <row r="11" spans="1:4" ht="29.25" customHeight="1">
      <c r="A11" s="656" t="s">
        <v>925</v>
      </c>
      <c r="B11" s="655"/>
      <c r="C11" s="561">
        <v>200646</v>
      </c>
      <c r="D11" s="558"/>
    </row>
    <row r="12" spans="1:4" ht="29.25" customHeight="1" thickBot="1">
      <c r="A12" s="657" t="s">
        <v>926</v>
      </c>
      <c r="B12" s="658"/>
      <c r="C12" s="562">
        <v>1154133</v>
      </c>
      <c r="D12" s="558"/>
    </row>
    <row r="13" spans="3:4" ht="14.25">
      <c r="C13" s="559"/>
      <c r="D13" s="558"/>
    </row>
  </sheetData>
  <sheetProtection/>
  <mergeCells count="10">
    <mergeCell ref="A9:B9"/>
    <mergeCell ref="A10:B10"/>
    <mergeCell ref="A11:B11"/>
    <mergeCell ref="A12:B12"/>
    <mergeCell ref="A2:C2"/>
    <mergeCell ref="A4:B4"/>
    <mergeCell ref="A5:B5"/>
    <mergeCell ref="A6:B6"/>
    <mergeCell ref="A7:B7"/>
    <mergeCell ref="A8:B8"/>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D13"/>
  <sheetViews>
    <sheetView zoomScalePageLayoutView="0" workbookViewId="0" topLeftCell="A1">
      <selection activeCell="F10" sqref="F10"/>
    </sheetView>
  </sheetViews>
  <sheetFormatPr defaultColWidth="8.75390625" defaultRowHeight="14.25"/>
  <cols>
    <col min="1" max="1" width="11.375" style="420" customWidth="1"/>
    <col min="2" max="2" width="34.25390625" style="420" customWidth="1"/>
    <col min="3" max="3" width="34.125" style="420" customWidth="1"/>
    <col min="4" max="16384" width="8.75390625" style="420" customWidth="1"/>
  </cols>
  <sheetData>
    <row r="1" spans="1:4" ht="21" customHeight="1">
      <c r="A1" s="524" t="s">
        <v>933</v>
      </c>
      <c r="B1" s="524"/>
      <c r="C1" s="524"/>
      <c r="D1" s="525"/>
    </row>
    <row r="2" spans="1:3" ht="29.25" customHeight="1">
      <c r="A2" s="659" t="s">
        <v>938</v>
      </c>
      <c r="B2" s="659"/>
      <c r="C2" s="659"/>
    </row>
    <row r="3" ht="25.5" customHeight="1" thickBot="1">
      <c r="C3" s="142" t="s">
        <v>1</v>
      </c>
    </row>
    <row r="4" spans="1:3" ht="29.25" customHeight="1">
      <c r="A4" s="660" t="s">
        <v>912</v>
      </c>
      <c r="B4" s="661"/>
      <c r="C4" s="556" t="s">
        <v>650</v>
      </c>
    </row>
    <row r="5" spans="1:3" ht="29.25" customHeight="1">
      <c r="A5" s="654" t="s">
        <v>929</v>
      </c>
      <c r="B5" s="655"/>
      <c r="C5" s="560">
        <v>887136</v>
      </c>
    </row>
    <row r="6" spans="1:3" ht="29.25" customHeight="1">
      <c r="A6" s="656" t="s">
        <v>922</v>
      </c>
      <c r="B6" s="655"/>
      <c r="C6" s="560">
        <v>219171</v>
      </c>
    </row>
    <row r="7" spans="1:3" ht="29.25" customHeight="1">
      <c r="A7" s="656" t="s">
        <v>923</v>
      </c>
      <c r="B7" s="655"/>
      <c r="C7" s="560">
        <v>30875</v>
      </c>
    </row>
    <row r="8" spans="1:3" ht="29.25" customHeight="1">
      <c r="A8" s="656" t="s">
        <v>924</v>
      </c>
      <c r="B8" s="655"/>
      <c r="C8" s="560">
        <v>1075432</v>
      </c>
    </row>
    <row r="9" spans="1:3" ht="29.25" customHeight="1">
      <c r="A9" s="652" t="s">
        <v>913</v>
      </c>
      <c r="B9" s="653"/>
      <c r="C9" s="557" t="s">
        <v>650</v>
      </c>
    </row>
    <row r="10" spans="1:3" ht="29.25" customHeight="1">
      <c r="A10" s="654" t="s">
        <v>930</v>
      </c>
      <c r="B10" s="655"/>
      <c r="C10" s="561">
        <v>953487</v>
      </c>
    </row>
    <row r="11" spans="1:4" ht="29.25" customHeight="1">
      <c r="A11" s="656" t="s">
        <v>925</v>
      </c>
      <c r="B11" s="655"/>
      <c r="C11" s="561">
        <v>200646</v>
      </c>
      <c r="D11" s="558"/>
    </row>
    <row r="12" spans="1:4" ht="29.25" customHeight="1" thickBot="1">
      <c r="A12" s="657" t="s">
        <v>926</v>
      </c>
      <c r="B12" s="658"/>
      <c r="C12" s="562">
        <v>1154133</v>
      </c>
      <c r="D12" s="558"/>
    </row>
    <row r="13" spans="1:4" ht="36.75" customHeight="1">
      <c r="A13" s="662" t="s">
        <v>934</v>
      </c>
      <c r="B13" s="662"/>
      <c r="C13" s="662"/>
      <c r="D13" s="558"/>
    </row>
  </sheetData>
  <sheetProtection/>
  <mergeCells count="11">
    <mergeCell ref="A8:B8"/>
    <mergeCell ref="A9:B9"/>
    <mergeCell ref="A10:B10"/>
    <mergeCell ref="A11:B11"/>
    <mergeCell ref="A12:B12"/>
    <mergeCell ref="A13:C13"/>
    <mergeCell ref="A2:C2"/>
    <mergeCell ref="A4:B4"/>
    <mergeCell ref="A5:B5"/>
    <mergeCell ref="A6:B6"/>
    <mergeCell ref="A7:B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35"/>
  <sheetViews>
    <sheetView zoomScalePageLayoutView="0" workbookViewId="0" topLeftCell="A1">
      <pane xSplit="1" ySplit="6" topLeftCell="B22" activePane="bottomRight" state="frozen"/>
      <selection pane="topLeft" activeCell="A1" sqref="A1"/>
      <selection pane="topRight" activeCell="B1" sqref="B1"/>
      <selection pane="bottomLeft" activeCell="A7" sqref="A7"/>
      <selection pane="bottomRight" activeCell="B44" sqref="B44"/>
    </sheetView>
  </sheetViews>
  <sheetFormatPr defaultColWidth="9.00390625" defaultRowHeight="14.25"/>
  <cols>
    <col min="1" max="1" width="28.25390625" style="153" customWidth="1"/>
    <col min="2" max="2" width="9.125" style="154" customWidth="1"/>
    <col min="3" max="3" width="9.875" style="154" bestFit="1" customWidth="1"/>
    <col min="4" max="4" width="8.75390625" style="154" customWidth="1"/>
    <col min="5" max="5" width="7.75390625" style="155" customWidth="1"/>
    <col min="6" max="6" width="8.75390625" style="154" customWidth="1"/>
    <col min="7" max="7" width="7.875" style="153" customWidth="1"/>
    <col min="8" max="8" width="14.50390625" style="2" customWidth="1"/>
    <col min="9" max="16384" width="9.00390625" style="153" customWidth="1"/>
  </cols>
  <sheetData>
    <row r="1" ht="15.75" customHeight="1">
      <c r="A1" s="417" t="s">
        <v>716</v>
      </c>
    </row>
    <row r="2" spans="1:8" ht="25.5" customHeight="1">
      <c r="A2" s="578" t="s">
        <v>44</v>
      </c>
      <c r="B2" s="578"/>
      <c r="C2" s="578"/>
      <c r="D2" s="578"/>
      <c r="E2" s="578"/>
      <c r="F2" s="578"/>
      <c r="G2" s="578"/>
      <c r="H2" s="578"/>
    </row>
    <row r="3" spans="1:8" ht="27.75" customHeight="1" thickBot="1">
      <c r="A3" s="156"/>
      <c r="B3" s="157"/>
      <c r="C3" s="158"/>
      <c r="D3" s="391"/>
      <c r="E3" s="392"/>
      <c r="F3" s="392"/>
      <c r="G3" s="392"/>
      <c r="H3" s="391" t="s">
        <v>1</v>
      </c>
    </row>
    <row r="4" spans="1:8" ht="22.5" customHeight="1">
      <c r="A4" s="579" t="s">
        <v>45</v>
      </c>
      <c r="B4" s="581" t="s">
        <v>46</v>
      </c>
      <c r="C4" s="581"/>
      <c r="D4" s="581" t="s">
        <v>47</v>
      </c>
      <c r="E4" s="581"/>
      <c r="F4" s="581"/>
      <c r="G4" s="581"/>
      <c r="H4" s="582" t="s">
        <v>48</v>
      </c>
    </row>
    <row r="5" spans="1:8" ht="20.25" customHeight="1">
      <c r="A5" s="580"/>
      <c r="B5" s="584" t="s">
        <v>49</v>
      </c>
      <c r="C5" s="584" t="s">
        <v>50</v>
      </c>
      <c r="D5" s="585" t="s">
        <v>49</v>
      </c>
      <c r="E5" s="585"/>
      <c r="F5" s="577" t="s">
        <v>50</v>
      </c>
      <c r="G5" s="577"/>
      <c r="H5" s="583"/>
    </row>
    <row r="6" spans="1:8" ht="25.5" customHeight="1">
      <c r="A6" s="580"/>
      <c r="B6" s="584"/>
      <c r="C6" s="584"/>
      <c r="D6" s="393" t="s">
        <v>51</v>
      </c>
      <c r="E6" s="394" t="s">
        <v>9</v>
      </c>
      <c r="F6" s="393" t="s">
        <v>51</v>
      </c>
      <c r="G6" s="394" t="s">
        <v>9</v>
      </c>
      <c r="H6" s="583"/>
    </row>
    <row r="7" spans="1:8" s="150" customFormat="1" ht="19.5" customHeight="1">
      <c r="A7" s="402" t="s">
        <v>53</v>
      </c>
      <c r="B7" s="395">
        <v>66106</v>
      </c>
      <c r="C7" s="395">
        <v>59523</v>
      </c>
      <c r="D7" s="395">
        <v>56553</v>
      </c>
      <c r="E7" s="396">
        <v>-14.4510331891205</v>
      </c>
      <c r="F7" s="395">
        <v>55052</v>
      </c>
      <c r="G7" s="396">
        <v>-7.5113821547973085</v>
      </c>
      <c r="H7" s="397"/>
    </row>
    <row r="8" spans="1:8" ht="19.5" customHeight="1">
      <c r="A8" s="402" t="s">
        <v>122</v>
      </c>
      <c r="B8" s="395">
        <v>695</v>
      </c>
      <c r="C8" s="395">
        <v>549</v>
      </c>
      <c r="D8" s="395">
        <v>752</v>
      </c>
      <c r="E8" s="396">
        <v>8.201438848920862</v>
      </c>
      <c r="F8" s="395">
        <v>610</v>
      </c>
      <c r="G8" s="396">
        <v>11.111111111111116</v>
      </c>
      <c r="H8" s="398"/>
    </row>
    <row r="9" spans="1:8" ht="19.5" customHeight="1">
      <c r="A9" s="402" t="s">
        <v>129</v>
      </c>
      <c r="B9" s="395">
        <v>49325</v>
      </c>
      <c r="C9" s="395">
        <v>46870</v>
      </c>
      <c r="D9" s="395">
        <v>52521</v>
      </c>
      <c r="E9" s="396">
        <v>6.479472883933091</v>
      </c>
      <c r="F9" s="395">
        <v>46050</v>
      </c>
      <c r="G9" s="396">
        <v>-1.7495199487945423</v>
      </c>
      <c r="H9" s="398"/>
    </row>
    <row r="10" spans="1:8" ht="19.5" customHeight="1">
      <c r="A10" s="402" t="s">
        <v>148</v>
      </c>
      <c r="B10" s="395">
        <v>221647</v>
      </c>
      <c r="C10" s="395">
        <v>197865</v>
      </c>
      <c r="D10" s="395">
        <v>230182</v>
      </c>
      <c r="E10" s="396">
        <v>3.850717582462204</v>
      </c>
      <c r="F10" s="395">
        <v>208502</v>
      </c>
      <c r="G10" s="396">
        <v>5.375887600131413</v>
      </c>
      <c r="H10" s="398"/>
    </row>
    <row r="11" spans="1:8" ht="54" customHeight="1">
      <c r="A11" s="402" t="s">
        <v>175</v>
      </c>
      <c r="B11" s="395">
        <v>19721</v>
      </c>
      <c r="C11" s="395">
        <v>17408</v>
      </c>
      <c r="D11" s="395">
        <v>23287</v>
      </c>
      <c r="E11" s="396">
        <v>18.082247350540026</v>
      </c>
      <c r="F11" s="395">
        <v>18914</v>
      </c>
      <c r="G11" s="396">
        <v>8.651194852941169</v>
      </c>
      <c r="H11" s="397" t="s">
        <v>176</v>
      </c>
    </row>
    <row r="12" spans="1:8" s="151" customFormat="1" ht="19.5" customHeight="1">
      <c r="A12" s="402" t="s">
        <v>192</v>
      </c>
      <c r="B12" s="395">
        <v>10837</v>
      </c>
      <c r="C12" s="395">
        <v>6865</v>
      </c>
      <c r="D12" s="395">
        <v>7235</v>
      </c>
      <c r="E12" s="396">
        <v>-33.237980991049184</v>
      </c>
      <c r="F12" s="395">
        <v>6198</v>
      </c>
      <c r="G12" s="396">
        <v>-9.71595047341588</v>
      </c>
      <c r="H12" s="397"/>
    </row>
    <row r="13" spans="1:8" ht="48" customHeight="1">
      <c r="A13" s="402" t="s">
        <v>220</v>
      </c>
      <c r="B13" s="395">
        <v>119635</v>
      </c>
      <c r="C13" s="395">
        <v>59746</v>
      </c>
      <c r="D13" s="395">
        <v>134071</v>
      </c>
      <c r="E13" s="396">
        <v>12.066702887950843</v>
      </c>
      <c r="F13" s="395">
        <v>83292</v>
      </c>
      <c r="G13" s="396">
        <v>39.41016971847488</v>
      </c>
      <c r="H13" s="397" t="s">
        <v>221</v>
      </c>
    </row>
    <row r="14" spans="1:8" ht="19.5" customHeight="1">
      <c r="A14" s="402" t="s">
        <v>283</v>
      </c>
      <c r="B14" s="395">
        <v>90033</v>
      </c>
      <c r="C14" s="395">
        <v>71951</v>
      </c>
      <c r="D14" s="395">
        <v>95313</v>
      </c>
      <c r="E14" s="396">
        <v>5.864516344007197</v>
      </c>
      <c r="F14" s="395">
        <v>80766</v>
      </c>
      <c r="G14" s="396">
        <v>12.251393309335512</v>
      </c>
      <c r="H14" s="398"/>
    </row>
    <row r="15" spans="1:8" s="150" customFormat="1" ht="48.75" customHeight="1">
      <c r="A15" s="402" t="s">
        <v>325</v>
      </c>
      <c r="B15" s="395">
        <v>10522</v>
      </c>
      <c r="C15" s="395">
        <v>2272</v>
      </c>
      <c r="D15" s="395">
        <v>9053</v>
      </c>
      <c r="E15" s="396">
        <v>-13.961224101881776</v>
      </c>
      <c r="F15" s="395">
        <v>1770</v>
      </c>
      <c r="G15" s="396">
        <v>-22.095070422535212</v>
      </c>
      <c r="H15" s="397" t="s">
        <v>326</v>
      </c>
    </row>
    <row r="16" spans="1:8" ht="63" customHeight="1">
      <c r="A16" s="402" t="s">
        <v>350</v>
      </c>
      <c r="B16" s="395">
        <v>19472</v>
      </c>
      <c r="C16" s="395">
        <v>15964</v>
      </c>
      <c r="D16" s="395">
        <v>22280</v>
      </c>
      <c r="E16" s="396">
        <v>14.420706655710758</v>
      </c>
      <c r="F16" s="395">
        <v>19994</v>
      </c>
      <c r="G16" s="273">
        <v>25.24429967426709</v>
      </c>
      <c r="H16" s="397" t="s">
        <v>351</v>
      </c>
    </row>
    <row r="17" spans="1:8" ht="19.5" customHeight="1">
      <c r="A17" s="402" t="s">
        <v>366</v>
      </c>
      <c r="B17" s="395">
        <v>93636</v>
      </c>
      <c r="C17" s="395">
        <v>47434</v>
      </c>
      <c r="D17" s="395">
        <v>87427</v>
      </c>
      <c r="E17" s="396">
        <v>-6.630996625229613</v>
      </c>
      <c r="F17" s="395">
        <v>51672</v>
      </c>
      <c r="G17" s="396">
        <v>8.934519542943885</v>
      </c>
      <c r="H17" s="398"/>
    </row>
    <row r="18" spans="1:8" ht="27.75" customHeight="1">
      <c r="A18" s="402" t="s">
        <v>427</v>
      </c>
      <c r="B18" s="395">
        <v>24532</v>
      </c>
      <c r="C18" s="395">
        <v>18296</v>
      </c>
      <c r="D18" s="395">
        <v>39452</v>
      </c>
      <c r="E18" s="396">
        <v>60.818522745801396</v>
      </c>
      <c r="F18" s="395">
        <v>29095</v>
      </c>
      <c r="G18" s="273">
        <v>59.0238303454307</v>
      </c>
      <c r="H18" s="397" t="s">
        <v>428</v>
      </c>
    </row>
    <row r="19" spans="1:8" ht="39.75" customHeight="1">
      <c r="A19" s="402" t="s">
        <v>443</v>
      </c>
      <c r="B19" s="395">
        <v>92326</v>
      </c>
      <c r="C19" s="395">
        <v>85855</v>
      </c>
      <c r="D19" s="395">
        <v>107510</v>
      </c>
      <c r="E19" s="396">
        <v>16.44607152914672</v>
      </c>
      <c r="F19" s="395">
        <v>103727</v>
      </c>
      <c r="G19" s="396">
        <v>20.816492924116247</v>
      </c>
      <c r="H19" s="397" t="s">
        <v>444</v>
      </c>
    </row>
    <row r="20" spans="1:8" s="151" customFormat="1" ht="48" customHeight="1">
      <c r="A20" s="402" t="s">
        <v>451</v>
      </c>
      <c r="B20" s="395">
        <v>8318</v>
      </c>
      <c r="C20" s="395">
        <v>2009</v>
      </c>
      <c r="D20" s="395">
        <v>5597</v>
      </c>
      <c r="E20" s="396">
        <v>-32.71219043039192</v>
      </c>
      <c r="F20" s="395">
        <v>2464</v>
      </c>
      <c r="G20" s="273">
        <v>22.64808362369337</v>
      </c>
      <c r="H20" s="397" t="s">
        <v>452</v>
      </c>
    </row>
    <row r="21" spans="1:8" ht="19.5" customHeight="1">
      <c r="A21" s="402" t="s">
        <v>459</v>
      </c>
      <c r="B21" s="395">
        <v>219</v>
      </c>
      <c r="C21" s="395"/>
      <c r="D21" s="395">
        <v>1236</v>
      </c>
      <c r="E21" s="396">
        <v>464.38356164383566</v>
      </c>
      <c r="F21" s="395">
        <v>88</v>
      </c>
      <c r="G21" s="396"/>
      <c r="H21" s="398"/>
    </row>
    <row r="22" spans="1:8" s="150" customFormat="1" ht="19.5" customHeight="1">
      <c r="A22" s="402" t="s">
        <v>465</v>
      </c>
      <c r="B22" s="395">
        <v>7162</v>
      </c>
      <c r="C22" s="395">
        <v>6427</v>
      </c>
      <c r="D22" s="395">
        <v>7376</v>
      </c>
      <c r="E22" s="396">
        <v>2.987992180955046</v>
      </c>
      <c r="F22" s="395">
        <v>7058</v>
      </c>
      <c r="G22" s="273">
        <v>9.817955500233388</v>
      </c>
      <c r="H22" s="397"/>
    </row>
    <row r="23" spans="1:8" s="151" customFormat="1" ht="19.5" customHeight="1">
      <c r="A23" s="402" t="s">
        <v>480</v>
      </c>
      <c r="B23" s="395">
        <v>6952</v>
      </c>
      <c r="C23" s="395">
        <v>220</v>
      </c>
      <c r="D23" s="395">
        <v>5379</v>
      </c>
      <c r="E23" s="396">
        <v>-22.62658227848101</v>
      </c>
      <c r="F23" s="395">
        <v>153</v>
      </c>
      <c r="G23" s="273">
        <v>-30.454545454545457</v>
      </c>
      <c r="H23" s="397"/>
    </row>
    <row r="24" spans="1:8" ht="48" customHeight="1">
      <c r="A24" s="402" t="s">
        <v>487</v>
      </c>
      <c r="B24" s="395">
        <v>3478</v>
      </c>
      <c r="C24" s="395">
        <v>2600</v>
      </c>
      <c r="D24" s="395">
        <v>1179</v>
      </c>
      <c r="E24" s="396">
        <v>-66.1012075905693</v>
      </c>
      <c r="F24" s="395">
        <v>1010</v>
      </c>
      <c r="G24" s="396">
        <v>-61.15384615384616</v>
      </c>
      <c r="H24" s="397" t="s">
        <v>488</v>
      </c>
    </row>
    <row r="25" spans="1:8" ht="19.5" customHeight="1">
      <c r="A25" s="402" t="s">
        <v>497</v>
      </c>
      <c r="B25" s="395">
        <v>5234</v>
      </c>
      <c r="C25" s="395">
        <v>4028</v>
      </c>
      <c r="D25" s="395">
        <v>4281</v>
      </c>
      <c r="E25" s="396">
        <v>-18.207871608712267</v>
      </c>
      <c r="F25" s="395">
        <v>4195</v>
      </c>
      <c r="G25" s="396">
        <v>4.145978152929497</v>
      </c>
      <c r="H25" s="398"/>
    </row>
    <row r="26" spans="1:8" ht="24.75" customHeight="1">
      <c r="A26" s="402" t="s">
        <v>516</v>
      </c>
      <c r="B26" s="395">
        <v>13145</v>
      </c>
      <c r="C26" s="395">
        <v>12374</v>
      </c>
      <c r="D26" s="395">
        <v>4772</v>
      </c>
      <c r="E26" s="396">
        <v>-63.69722327881324</v>
      </c>
      <c r="F26" s="395">
        <v>4520</v>
      </c>
      <c r="G26" s="396">
        <v>-63.47179570066268</v>
      </c>
      <c r="H26" s="397" t="s">
        <v>517</v>
      </c>
    </row>
    <row r="27" spans="1:8" ht="19.5" customHeight="1">
      <c r="A27" s="402" t="s">
        <v>520</v>
      </c>
      <c r="B27" s="395">
        <v>31949</v>
      </c>
      <c r="C27" s="395">
        <v>31949</v>
      </c>
      <c r="D27" s="395">
        <v>32208</v>
      </c>
      <c r="E27" s="396">
        <v>0.8106670005320948</v>
      </c>
      <c r="F27" s="395">
        <v>32208</v>
      </c>
      <c r="G27" s="396">
        <v>0.8106670005320948</v>
      </c>
      <c r="H27" s="398"/>
    </row>
    <row r="28" spans="1:8" s="150" customFormat="1" ht="19.5" customHeight="1">
      <c r="A28" s="402" t="s">
        <v>523</v>
      </c>
      <c r="B28" s="395">
        <v>98</v>
      </c>
      <c r="C28" s="395">
        <v>98</v>
      </c>
      <c r="D28" s="395">
        <v>106</v>
      </c>
      <c r="E28" s="396">
        <v>8.16326530612245</v>
      </c>
      <c r="F28" s="395">
        <v>106</v>
      </c>
      <c r="G28" s="273">
        <v>8.163265306122458</v>
      </c>
      <c r="H28" s="398"/>
    </row>
    <row r="29" spans="1:8" ht="19.5" customHeight="1" thickBot="1">
      <c r="A29" s="415" t="s">
        <v>52</v>
      </c>
      <c r="B29" s="399">
        <v>895042</v>
      </c>
      <c r="C29" s="399">
        <v>690303</v>
      </c>
      <c r="D29" s="399">
        <v>927770</v>
      </c>
      <c r="E29" s="400">
        <v>3.6565881824540014</v>
      </c>
      <c r="F29" s="399">
        <v>757444</v>
      </c>
      <c r="G29" s="400">
        <v>9.726308592024079</v>
      </c>
      <c r="H29" s="401"/>
    </row>
    <row r="30" spans="1:8" s="150" customFormat="1" ht="18" customHeight="1">
      <c r="A30" s="402" t="s">
        <v>707</v>
      </c>
      <c r="B30" s="403">
        <v>98092</v>
      </c>
      <c r="C30" s="403"/>
      <c r="D30" s="403">
        <v>100873</v>
      </c>
      <c r="E30" s="404">
        <f aca="true" t="shared" si="0" ref="E30:E35">(D30-B30)/B30*100</f>
        <v>2.8350935856135058</v>
      </c>
      <c r="F30" s="405"/>
      <c r="G30" s="405"/>
      <c r="H30" s="406"/>
    </row>
    <row r="31" spans="1:8" s="151" customFormat="1" ht="18" customHeight="1">
      <c r="A31" s="402" t="s">
        <v>708</v>
      </c>
      <c r="B31" s="403">
        <v>61253</v>
      </c>
      <c r="C31" s="403"/>
      <c r="D31" s="403">
        <v>106053</v>
      </c>
      <c r="E31" s="404">
        <f t="shared" si="0"/>
        <v>73.13927481102967</v>
      </c>
      <c r="F31" s="405"/>
      <c r="G31" s="405"/>
      <c r="H31" s="406"/>
    </row>
    <row r="32" spans="1:8" ht="18" customHeight="1">
      <c r="A32" s="402" t="s">
        <v>709</v>
      </c>
      <c r="B32" s="407">
        <v>15000</v>
      </c>
      <c r="C32" s="403"/>
      <c r="D32" s="403">
        <v>25625</v>
      </c>
      <c r="E32" s="404">
        <f t="shared" si="0"/>
        <v>70.83333333333334</v>
      </c>
      <c r="F32" s="405"/>
      <c r="G32" s="405"/>
      <c r="H32" s="406"/>
    </row>
    <row r="33" spans="1:8" s="150" customFormat="1" ht="18" customHeight="1">
      <c r="A33" s="402" t="s">
        <v>710</v>
      </c>
      <c r="B33" s="407">
        <v>418</v>
      </c>
      <c r="C33" s="403"/>
      <c r="D33" s="403">
        <v>510</v>
      </c>
      <c r="E33" s="404">
        <f t="shared" si="0"/>
        <v>22.00956937799043</v>
      </c>
      <c r="F33" s="405"/>
      <c r="G33" s="405"/>
      <c r="H33" s="406"/>
    </row>
    <row r="34" spans="1:8" s="151" customFormat="1" ht="18" customHeight="1">
      <c r="A34" s="402" t="s">
        <v>711</v>
      </c>
      <c r="B34" s="407"/>
      <c r="C34" s="403"/>
      <c r="D34" s="403"/>
      <c r="E34" s="404"/>
      <c r="F34" s="405"/>
      <c r="G34" s="405"/>
      <c r="H34" s="406"/>
    </row>
    <row r="35" spans="1:8" s="150" customFormat="1" ht="18" customHeight="1" thickBot="1">
      <c r="A35" s="408" t="s">
        <v>712</v>
      </c>
      <c r="B35" s="409">
        <f>SUM(B29:B34)</f>
        <v>1069805</v>
      </c>
      <c r="C35" s="410"/>
      <c r="D35" s="409">
        <f>SUM(D29:D34)</f>
        <v>1160831</v>
      </c>
      <c r="E35" s="411">
        <f t="shared" si="0"/>
        <v>8.508653446188791</v>
      </c>
      <c r="F35" s="412"/>
      <c r="G35" s="413"/>
      <c r="H35" s="414"/>
    </row>
  </sheetData>
  <sheetProtection/>
  <mergeCells count="9">
    <mergeCell ref="F5:G5"/>
    <mergeCell ref="A2:H2"/>
    <mergeCell ref="A4:A6"/>
    <mergeCell ref="B4:C4"/>
    <mergeCell ref="D4:G4"/>
    <mergeCell ref="H4:H6"/>
    <mergeCell ref="B5:B6"/>
    <mergeCell ref="C5:C6"/>
    <mergeCell ref="D5:E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50"/>
  <sheetViews>
    <sheetView zoomScalePageLayoutView="0" workbookViewId="0" topLeftCell="A25">
      <selection activeCell="H18" sqref="H18"/>
    </sheetView>
  </sheetViews>
  <sheetFormatPr defaultColWidth="9.00390625" defaultRowHeight="14.25"/>
  <cols>
    <col min="1" max="1" width="33.375" style="311" customWidth="1"/>
    <col min="2" max="2" width="10.625" style="311" customWidth="1"/>
    <col min="3" max="3" width="10.625" style="310" customWidth="1"/>
    <col min="4" max="4" width="10.75390625" style="311" customWidth="1"/>
    <col min="5" max="5" width="10.25390625" style="311" hidden="1" customWidth="1"/>
    <col min="6" max="6" width="12.00390625" style="311" customWidth="1"/>
    <col min="7" max="7" width="9.375" style="311" customWidth="1"/>
    <col min="8" max="16384" width="9.00390625" style="311" customWidth="1"/>
  </cols>
  <sheetData>
    <row r="1" s="310" customFormat="1" ht="14.25">
      <c r="A1" s="417" t="s">
        <v>717</v>
      </c>
    </row>
    <row r="2" spans="1:7" ht="24">
      <c r="A2" s="565" t="s">
        <v>719</v>
      </c>
      <c r="B2" s="565"/>
      <c r="C2" s="565"/>
      <c r="D2" s="565"/>
      <c r="E2" s="565"/>
      <c r="F2" s="565"/>
      <c r="G2" s="565"/>
    </row>
    <row r="3" spans="1:7" ht="23.25" customHeight="1" thickBot="1">
      <c r="A3" s="312"/>
      <c r="B3" s="312"/>
      <c r="C3" s="566" t="s">
        <v>1</v>
      </c>
      <c r="D3" s="567"/>
      <c r="E3" s="567"/>
      <c r="F3" s="567"/>
      <c r="G3" s="567"/>
    </row>
    <row r="4" spans="1:7" ht="23.25" customHeight="1">
      <c r="A4" s="573" t="s">
        <v>2</v>
      </c>
      <c r="B4" s="575" t="s">
        <v>3</v>
      </c>
      <c r="C4" s="568" t="s">
        <v>4</v>
      </c>
      <c r="D4" s="569"/>
      <c r="E4" s="569"/>
      <c r="F4" s="569"/>
      <c r="G4" s="570"/>
    </row>
    <row r="5" spans="1:9" ht="36" customHeight="1" thickBot="1">
      <c r="A5" s="574"/>
      <c r="B5" s="576"/>
      <c r="C5" s="313" t="s">
        <v>5</v>
      </c>
      <c r="D5" s="314" t="s">
        <v>6</v>
      </c>
      <c r="E5" s="314" t="s">
        <v>7</v>
      </c>
      <c r="F5" s="314" t="s">
        <v>8</v>
      </c>
      <c r="G5" s="315" t="s">
        <v>9</v>
      </c>
      <c r="H5" s="316"/>
      <c r="I5" s="316"/>
    </row>
    <row r="6" spans="1:7" s="32" customFormat="1" ht="16.5" customHeight="1" thickBot="1">
      <c r="A6" s="317" t="s">
        <v>10</v>
      </c>
      <c r="B6" s="318">
        <v>530450.61</v>
      </c>
      <c r="C6" s="318">
        <v>569000</v>
      </c>
      <c r="D6" s="318">
        <v>586235</v>
      </c>
      <c r="E6" s="319" t="e">
        <v>#REF!</v>
      </c>
      <c r="F6" s="319">
        <v>103.02899824253076</v>
      </c>
      <c r="G6" s="320">
        <v>10.516415467973543</v>
      </c>
    </row>
    <row r="7" spans="1:7" ht="16.5" customHeight="1">
      <c r="A7" s="321" t="s">
        <v>11</v>
      </c>
      <c r="B7" s="322">
        <v>444536.73</v>
      </c>
      <c r="C7" s="322">
        <v>529000</v>
      </c>
      <c r="D7" s="322">
        <v>508141</v>
      </c>
      <c r="E7" s="323" t="e">
        <v>#REF!</v>
      </c>
      <c r="F7" s="323">
        <v>96.05689981096408</v>
      </c>
      <c r="G7" s="324">
        <v>14.307989803227288</v>
      </c>
    </row>
    <row r="8" spans="1:7" ht="16.5" customHeight="1">
      <c r="A8" s="325" t="s">
        <v>12</v>
      </c>
      <c r="B8" s="326">
        <v>174381</v>
      </c>
      <c r="C8" s="327">
        <v>195000</v>
      </c>
      <c r="D8" s="328">
        <v>181185</v>
      </c>
      <c r="E8" s="73" t="e">
        <v>#REF!</v>
      </c>
      <c r="F8" s="73">
        <v>92.91538461538461</v>
      </c>
      <c r="G8" s="74">
        <v>3.901801228344831</v>
      </c>
    </row>
    <row r="9" spans="1:12" ht="16.5" customHeight="1">
      <c r="A9" s="325" t="s">
        <v>13</v>
      </c>
      <c r="B9" s="120">
        <v>51484</v>
      </c>
      <c r="C9" s="327">
        <v>56000</v>
      </c>
      <c r="D9" s="328">
        <v>68922</v>
      </c>
      <c r="E9" s="73" t="e">
        <v>#REF!</v>
      </c>
      <c r="F9" s="73">
        <v>123.075</v>
      </c>
      <c r="G9" s="74">
        <v>33.8707171159972</v>
      </c>
      <c r="H9" s="329"/>
      <c r="I9" s="329"/>
      <c r="L9" s="329"/>
    </row>
    <row r="10" spans="1:7" ht="16.5" customHeight="1">
      <c r="A10" s="325" t="s">
        <v>14</v>
      </c>
      <c r="B10" s="120">
        <v>53708.1</v>
      </c>
      <c r="C10" s="327">
        <v>57000</v>
      </c>
      <c r="D10" s="328">
        <v>75727</v>
      </c>
      <c r="E10" s="73" t="e">
        <v>#REF!</v>
      </c>
      <c r="F10" s="73">
        <v>132.85438596491227</v>
      </c>
      <c r="G10" s="74">
        <v>40.99735421658931</v>
      </c>
    </row>
    <row r="11" spans="1:7" ht="16.5" customHeight="1">
      <c r="A11" s="325" t="s">
        <v>15</v>
      </c>
      <c r="B11" s="120">
        <v>95.5</v>
      </c>
      <c r="C11" s="327">
        <v>300</v>
      </c>
      <c r="D11" s="328">
        <v>734</v>
      </c>
      <c r="E11" s="73" t="e">
        <v>#REF!</v>
      </c>
      <c r="F11" s="73">
        <v>244.66666666666669</v>
      </c>
      <c r="G11" s="74">
        <v>668.586387434555</v>
      </c>
    </row>
    <row r="12" spans="1:7" ht="16.5" customHeight="1">
      <c r="A12" s="325" t="s">
        <v>16</v>
      </c>
      <c r="B12" s="120">
        <v>21726</v>
      </c>
      <c r="C12" s="327">
        <v>25800</v>
      </c>
      <c r="D12" s="328">
        <v>23865</v>
      </c>
      <c r="E12" s="73" t="e">
        <v>#REF!</v>
      </c>
      <c r="F12" s="73">
        <v>92.5</v>
      </c>
      <c r="G12" s="74">
        <v>9.845346589339961</v>
      </c>
    </row>
    <row r="13" spans="1:7" ht="16.5" customHeight="1">
      <c r="A13" s="325" t="s">
        <v>17</v>
      </c>
      <c r="B13" s="120">
        <v>22619</v>
      </c>
      <c r="C13" s="327">
        <v>35000</v>
      </c>
      <c r="D13" s="328">
        <v>25495</v>
      </c>
      <c r="E13" s="73" t="e">
        <v>#REF!</v>
      </c>
      <c r="F13" s="73">
        <v>72.84285714285714</v>
      </c>
      <c r="G13" s="74">
        <v>12.714974136787657</v>
      </c>
    </row>
    <row r="14" spans="1:7" ht="16.5" customHeight="1">
      <c r="A14" s="325" t="s">
        <v>18</v>
      </c>
      <c r="B14" s="120">
        <v>8634</v>
      </c>
      <c r="C14" s="327">
        <v>13100</v>
      </c>
      <c r="D14" s="328">
        <v>9817</v>
      </c>
      <c r="E14" s="73" t="e">
        <v>#REF!</v>
      </c>
      <c r="F14" s="73">
        <v>74.93893129770993</v>
      </c>
      <c r="G14" s="74">
        <v>13.701644660643966</v>
      </c>
    </row>
    <row r="15" spans="1:7" ht="16.5" customHeight="1">
      <c r="A15" s="325" t="s">
        <v>19</v>
      </c>
      <c r="B15" s="120">
        <v>16994.13</v>
      </c>
      <c r="C15" s="327">
        <v>24600</v>
      </c>
      <c r="D15" s="328">
        <v>17730</v>
      </c>
      <c r="E15" s="73" t="e">
        <v>#REF!</v>
      </c>
      <c r="F15" s="73">
        <v>72.07317073170731</v>
      </c>
      <c r="G15" s="74">
        <v>4.330142231464623</v>
      </c>
    </row>
    <row r="16" spans="1:7" ht="16.5" customHeight="1">
      <c r="A16" s="325" t="s">
        <v>20</v>
      </c>
      <c r="B16" s="120">
        <v>60919</v>
      </c>
      <c r="C16" s="327">
        <v>72500</v>
      </c>
      <c r="D16" s="328">
        <v>57032</v>
      </c>
      <c r="E16" s="73" t="e">
        <v>#REF!</v>
      </c>
      <c r="F16" s="73">
        <v>78.6648275862069</v>
      </c>
      <c r="G16" s="74">
        <v>-6.380603752523843</v>
      </c>
    </row>
    <row r="17" spans="1:7" ht="16.5" customHeight="1">
      <c r="A17" s="325" t="s">
        <v>21</v>
      </c>
      <c r="B17" s="326">
        <v>8365</v>
      </c>
      <c r="C17" s="327">
        <v>12000</v>
      </c>
      <c r="D17" s="328">
        <v>9601</v>
      </c>
      <c r="E17" s="73" t="e">
        <v>#REF!</v>
      </c>
      <c r="F17" s="73">
        <v>80.00833333333334</v>
      </c>
      <c r="G17" s="74">
        <v>14.77585176329946</v>
      </c>
    </row>
    <row r="18" spans="1:7" ht="16.5" customHeight="1">
      <c r="A18" s="325" t="s">
        <v>22</v>
      </c>
      <c r="B18" s="120">
        <v>3136</v>
      </c>
      <c r="C18" s="327">
        <v>5500</v>
      </c>
      <c r="D18" s="328">
        <v>2808</v>
      </c>
      <c r="E18" s="73" t="e">
        <v>#REF!</v>
      </c>
      <c r="F18" s="73">
        <v>51.054545454545455</v>
      </c>
      <c r="G18" s="74">
        <v>-10.459183673469388</v>
      </c>
    </row>
    <row r="19" spans="1:12" ht="16.5" customHeight="1">
      <c r="A19" s="325" t="s">
        <v>23</v>
      </c>
      <c r="B19" s="326">
        <v>20975</v>
      </c>
      <c r="C19" s="327">
        <v>30700</v>
      </c>
      <c r="D19" s="328">
        <v>32992</v>
      </c>
      <c r="E19" s="73" t="e">
        <v>#REF!</v>
      </c>
      <c r="F19" s="73">
        <v>107.46579804560261</v>
      </c>
      <c r="G19" s="74">
        <v>57.29201430274136</v>
      </c>
      <c r="H19" s="329"/>
      <c r="I19" s="329"/>
      <c r="L19" s="329"/>
    </row>
    <row r="20" spans="1:7" ht="16.5" customHeight="1">
      <c r="A20" s="330" t="s">
        <v>24</v>
      </c>
      <c r="B20" s="120">
        <v>1226</v>
      </c>
      <c r="C20" s="327">
        <v>1500</v>
      </c>
      <c r="D20" s="328">
        <v>1238</v>
      </c>
      <c r="E20" s="73"/>
      <c r="F20" s="73">
        <v>82.53333333333333</v>
      </c>
      <c r="G20" s="74">
        <v>0.9787928221859705</v>
      </c>
    </row>
    <row r="21" spans="1:7" ht="16.5" customHeight="1">
      <c r="A21" s="331" t="s">
        <v>25</v>
      </c>
      <c r="B21" s="120">
        <v>274</v>
      </c>
      <c r="C21" s="326"/>
      <c r="D21" s="328">
        <v>995</v>
      </c>
      <c r="E21" s="73"/>
      <c r="F21" s="73"/>
      <c r="G21" s="74"/>
    </row>
    <row r="22" spans="1:7" ht="16.5" customHeight="1">
      <c r="A22" s="332" t="s">
        <v>26</v>
      </c>
      <c r="B22" s="333">
        <v>85913.88</v>
      </c>
      <c r="C22" s="333">
        <v>40000</v>
      </c>
      <c r="D22" s="333">
        <v>78094</v>
      </c>
      <c r="E22" s="334" t="e">
        <v>#REF!</v>
      </c>
      <c r="F22" s="334">
        <v>195.235</v>
      </c>
      <c r="G22" s="335">
        <v>-9.101998419812961</v>
      </c>
    </row>
    <row r="23" spans="1:7" ht="16.5" customHeight="1">
      <c r="A23" s="325" t="s">
        <v>27</v>
      </c>
      <c r="B23" s="336">
        <v>35619</v>
      </c>
      <c r="C23" s="327">
        <v>17000</v>
      </c>
      <c r="D23" s="337">
        <v>39489</v>
      </c>
      <c r="E23" s="73" t="e">
        <v>#REF!</v>
      </c>
      <c r="F23" s="73">
        <v>232.28823529411767</v>
      </c>
      <c r="G23" s="74">
        <v>10.864987787416828</v>
      </c>
    </row>
    <row r="24" spans="1:7" ht="16.5" customHeight="1">
      <c r="A24" s="325" t="s">
        <v>28</v>
      </c>
      <c r="B24" s="327">
        <v>9957</v>
      </c>
      <c r="C24" s="327">
        <v>5000</v>
      </c>
      <c r="D24" s="337">
        <v>12096</v>
      </c>
      <c r="E24" s="73" t="e">
        <v>#REF!</v>
      </c>
      <c r="F24" s="73">
        <v>241.92</v>
      </c>
      <c r="G24" s="74">
        <v>21.482374209099124</v>
      </c>
    </row>
    <row r="25" spans="1:7" ht="16.5" customHeight="1">
      <c r="A25" s="325" t="s">
        <v>29</v>
      </c>
      <c r="B25" s="336">
        <v>19973</v>
      </c>
      <c r="C25" s="327">
        <v>9600</v>
      </c>
      <c r="D25" s="337">
        <v>16454</v>
      </c>
      <c r="E25" s="73" t="e">
        <v>#REF!</v>
      </c>
      <c r="F25" s="73">
        <v>171.39583333333331</v>
      </c>
      <c r="G25" s="74">
        <v>-17.61878536023632</v>
      </c>
    </row>
    <row r="26" spans="1:7" ht="16.5" customHeight="1" thickBot="1">
      <c r="A26" s="338" t="s">
        <v>30</v>
      </c>
      <c r="B26" s="339">
        <v>20364.88</v>
      </c>
      <c r="C26" s="340">
        <v>8400</v>
      </c>
      <c r="D26" s="341">
        <v>10055</v>
      </c>
      <c r="E26" s="342" t="e">
        <v>#REF!</v>
      </c>
      <c r="F26" s="342">
        <v>119.70238095238095</v>
      </c>
      <c r="G26" s="343">
        <v>-50.62578321109675</v>
      </c>
    </row>
    <row r="27" spans="1:7" s="32" customFormat="1" ht="16.5" customHeight="1">
      <c r="A27" s="344" t="s">
        <v>31</v>
      </c>
      <c r="B27" s="345">
        <v>375138.15</v>
      </c>
      <c r="C27" s="345">
        <v>404300</v>
      </c>
      <c r="D27" s="345">
        <v>435740.5</v>
      </c>
      <c r="E27" s="346" t="e">
        <v>#REF!</v>
      </c>
      <c r="F27" s="346">
        <v>107.77652733118973</v>
      </c>
      <c r="G27" s="347">
        <v>16.154675284291926</v>
      </c>
    </row>
    <row r="28" spans="1:7" ht="16.5" customHeight="1">
      <c r="A28" s="348" t="s">
        <v>32</v>
      </c>
      <c r="B28" s="120">
        <v>174381</v>
      </c>
      <c r="C28" s="327">
        <v>195000</v>
      </c>
      <c r="D28" s="349">
        <v>181185</v>
      </c>
      <c r="E28" s="73" t="e">
        <v>#REF!</v>
      </c>
      <c r="F28" s="73">
        <v>92.91538461538461</v>
      </c>
      <c r="G28" s="74">
        <v>3.901801228344831</v>
      </c>
    </row>
    <row r="29" spans="1:7" ht="16.5" customHeight="1">
      <c r="A29" s="348" t="s">
        <v>33</v>
      </c>
      <c r="B29" s="120">
        <v>559</v>
      </c>
      <c r="C29" s="327">
        <v>500</v>
      </c>
      <c r="D29" s="349">
        <v>628</v>
      </c>
      <c r="E29" s="73" t="e">
        <v>#REF!</v>
      </c>
      <c r="F29" s="73">
        <v>125.6</v>
      </c>
      <c r="G29" s="74">
        <v>12.343470483005367</v>
      </c>
    </row>
    <row r="30" spans="1:7" ht="16.5" customHeight="1">
      <c r="A30" s="348" t="s">
        <v>34</v>
      </c>
      <c r="B30" s="120">
        <v>77226</v>
      </c>
      <c r="C30" s="327">
        <v>84000</v>
      </c>
      <c r="D30" s="349">
        <v>103383</v>
      </c>
      <c r="E30" s="73" t="e">
        <v>#REF!</v>
      </c>
      <c r="F30" s="73">
        <v>123.075</v>
      </c>
      <c r="G30" s="74">
        <v>33.8707171159972</v>
      </c>
    </row>
    <row r="31" spans="1:7" ht="16.5" customHeight="1">
      <c r="A31" s="348" t="s">
        <v>35</v>
      </c>
      <c r="B31" s="120">
        <v>80562.15</v>
      </c>
      <c r="C31" s="327">
        <v>85500</v>
      </c>
      <c r="D31" s="349">
        <v>113590.5</v>
      </c>
      <c r="E31" s="73" t="e">
        <v>#REF!</v>
      </c>
      <c r="F31" s="73">
        <v>132.85438596491227</v>
      </c>
      <c r="G31" s="74">
        <v>40.997354216589315</v>
      </c>
    </row>
    <row r="32" spans="1:7" ht="16.5" customHeight="1" thickBot="1">
      <c r="A32" s="350" t="s">
        <v>36</v>
      </c>
      <c r="B32" s="351">
        <v>42410</v>
      </c>
      <c r="C32" s="352">
        <v>39300</v>
      </c>
      <c r="D32" s="353">
        <v>36954</v>
      </c>
      <c r="E32" s="354" t="e">
        <v>#REF!</v>
      </c>
      <c r="F32" s="354">
        <v>94.03053435114504</v>
      </c>
      <c r="G32" s="355">
        <v>-12.864890356048104</v>
      </c>
    </row>
    <row r="33" spans="1:9" s="32" customFormat="1" ht="16.5" customHeight="1">
      <c r="A33" s="27" t="s">
        <v>37</v>
      </c>
      <c r="B33" s="356">
        <v>905589</v>
      </c>
      <c r="C33" s="356">
        <v>973300</v>
      </c>
      <c r="D33" s="356">
        <v>1021976</v>
      </c>
      <c r="E33" s="357" t="e">
        <v>#REF!</v>
      </c>
      <c r="F33" s="357">
        <v>105.00113017569095</v>
      </c>
      <c r="G33" s="358">
        <v>12.852077487690334</v>
      </c>
      <c r="I33" s="370"/>
    </row>
    <row r="34" spans="1:7" ht="16.5" customHeight="1">
      <c r="A34" s="359" t="s">
        <v>38</v>
      </c>
      <c r="B34" s="326">
        <v>882163</v>
      </c>
      <c r="C34" s="326">
        <v>993300</v>
      </c>
      <c r="D34" s="360">
        <v>1005645</v>
      </c>
      <c r="E34" s="73" t="e">
        <v>#REF!</v>
      </c>
      <c r="F34" s="73">
        <v>101.24282694050135</v>
      </c>
      <c r="G34" s="74">
        <v>13.997639891947406</v>
      </c>
    </row>
    <row r="35" spans="1:7" ht="16.5" customHeight="1">
      <c r="A35" s="359" t="s">
        <v>39</v>
      </c>
      <c r="B35" s="326">
        <v>85922</v>
      </c>
      <c r="C35" s="326">
        <v>40000</v>
      </c>
      <c r="D35" s="360">
        <v>78102</v>
      </c>
      <c r="E35" s="73" t="e">
        <v>#REF!</v>
      </c>
      <c r="F35" s="73">
        <v>195.255</v>
      </c>
      <c r="G35" s="74">
        <v>-9.101277903214545</v>
      </c>
    </row>
    <row r="36" spans="1:7" ht="16.5" customHeight="1" thickBot="1">
      <c r="A36" s="361" t="s">
        <v>40</v>
      </c>
      <c r="B36" s="362">
        <v>-62496</v>
      </c>
      <c r="C36" s="362">
        <v>-60000</v>
      </c>
      <c r="D36" s="362">
        <v>-61771</v>
      </c>
      <c r="E36" s="342"/>
      <c r="F36" s="342"/>
      <c r="G36" s="343"/>
    </row>
    <row r="37" spans="1:7" s="32" customFormat="1" ht="16.5" customHeight="1">
      <c r="A37" s="363" t="s">
        <v>41</v>
      </c>
      <c r="B37" s="346">
        <v>90.51290154805326</v>
      </c>
      <c r="C37" s="364">
        <v>95.89027021473339</v>
      </c>
      <c r="D37" s="346">
        <v>92.35848004258416</v>
      </c>
      <c r="E37" s="346"/>
      <c r="F37" s="346"/>
      <c r="G37" s="365"/>
    </row>
    <row r="38" spans="1:7" ht="16.5" customHeight="1" thickBot="1">
      <c r="A38" s="366" t="s">
        <v>42</v>
      </c>
      <c r="B38" s="367">
        <v>83.80360426015912</v>
      </c>
      <c r="C38" s="368">
        <v>92.97012302284709</v>
      </c>
      <c r="D38" s="367">
        <v>86.67872099072898</v>
      </c>
      <c r="E38" s="126"/>
      <c r="F38" s="126"/>
      <c r="G38" s="369"/>
    </row>
    <row r="39" spans="1:7" ht="16.5" customHeight="1">
      <c r="A39" s="379" t="s">
        <v>697</v>
      </c>
      <c r="B39" s="380">
        <f>B40+B41+B42</f>
        <v>285729</v>
      </c>
      <c r="C39" s="381"/>
      <c r="D39" s="380">
        <f>D40+D41+D42</f>
        <v>271510</v>
      </c>
      <c r="E39" s="76"/>
      <c r="F39" s="76"/>
      <c r="G39" s="69">
        <f aca="true" t="shared" si="0" ref="G39:G48">(D39-B39)/B39*100</f>
        <v>-4.97639371572364</v>
      </c>
    </row>
    <row r="40" spans="1:7" ht="16.5" customHeight="1">
      <c r="A40" s="149" t="s">
        <v>698</v>
      </c>
      <c r="B40" s="382">
        <v>23722</v>
      </c>
      <c r="C40" s="383"/>
      <c r="D40" s="382">
        <v>23722</v>
      </c>
      <c r="E40" s="334"/>
      <c r="F40" s="334"/>
      <c r="G40" s="71">
        <f t="shared" si="0"/>
        <v>0</v>
      </c>
    </row>
    <row r="41" spans="1:7" ht="16.5" customHeight="1">
      <c r="A41" s="149" t="s">
        <v>699</v>
      </c>
      <c r="B41" s="382">
        <v>210820</v>
      </c>
      <c r="C41" s="383"/>
      <c r="D41" s="382">
        <v>199946</v>
      </c>
      <c r="E41" s="334"/>
      <c r="F41" s="334"/>
      <c r="G41" s="71">
        <f t="shared" si="0"/>
        <v>-5.157954653258704</v>
      </c>
    </row>
    <row r="42" spans="1:7" ht="16.5" customHeight="1">
      <c r="A42" s="149" t="s">
        <v>700</v>
      </c>
      <c r="B42" s="382">
        <v>51187</v>
      </c>
      <c r="C42" s="383"/>
      <c r="D42" s="382">
        <v>47842</v>
      </c>
      <c r="E42" s="334"/>
      <c r="F42" s="334"/>
      <c r="G42" s="71">
        <f t="shared" si="0"/>
        <v>-6.534862367397973</v>
      </c>
    </row>
    <row r="43" spans="1:7" ht="16.5" customHeight="1">
      <c r="A43" s="379" t="s">
        <v>701</v>
      </c>
      <c r="B43" s="382">
        <v>18458</v>
      </c>
      <c r="C43" s="384"/>
      <c r="D43" s="382">
        <v>9609</v>
      </c>
      <c r="E43" s="76"/>
      <c r="F43" s="76"/>
      <c r="G43" s="69">
        <f t="shared" si="0"/>
        <v>-47.94127207714812</v>
      </c>
    </row>
    <row r="44" spans="1:7" ht="16.5" customHeight="1">
      <c r="A44" s="379" t="s">
        <v>702</v>
      </c>
      <c r="B44" s="382">
        <v>133516</v>
      </c>
      <c r="C44" s="384"/>
      <c r="D44" s="382">
        <v>290279</v>
      </c>
      <c r="E44" s="76"/>
      <c r="F44" s="76"/>
      <c r="G44" s="69">
        <f t="shared" si="0"/>
        <v>117.41139638694989</v>
      </c>
    </row>
    <row r="45" spans="1:7" ht="16.5" customHeight="1">
      <c r="A45" s="379" t="s">
        <v>703</v>
      </c>
      <c r="B45" s="382">
        <v>86260</v>
      </c>
      <c r="C45" s="384"/>
      <c r="D45" s="382">
        <v>94046</v>
      </c>
      <c r="E45" s="76"/>
      <c r="F45" s="76"/>
      <c r="G45" s="69">
        <f t="shared" si="0"/>
        <v>9.026199860885695</v>
      </c>
    </row>
    <row r="46" spans="1:7" ht="16.5" customHeight="1">
      <c r="A46" s="379" t="s">
        <v>704</v>
      </c>
      <c r="B46" s="382"/>
      <c r="C46" s="384"/>
      <c r="D46" s="382"/>
      <c r="E46" s="76"/>
      <c r="F46" s="76"/>
      <c r="G46" s="69"/>
    </row>
    <row r="47" spans="1:7" ht="16.5" customHeight="1">
      <c r="A47" s="379" t="s">
        <v>705</v>
      </c>
      <c r="B47" s="382">
        <v>25000</v>
      </c>
      <c r="C47" s="384"/>
      <c r="D47" s="382">
        <v>10000</v>
      </c>
      <c r="E47" s="76"/>
      <c r="F47" s="76"/>
      <c r="G47" s="69">
        <f t="shared" si="0"/>
        <v>-60</v>
      </c>
    </row>
    <row r="48" spans="1:7" ht="16.5" customHeight="1" thickBot="1">
      <c r="A48" s="385" t="s">
        <v>706</v>
      </c>
      <c r="B48" s="386">
        <f>B6+B39+B43+B44+B45+B46+B47</f>
        <v>1079413.6099999999</v>
      </c>
      <c r="C48" s="387"/>
      <c r="D48" s="386">
        <f>D6+D39+D43+D44+D45+D46+D47</f>
        <v>1261679</v>
      </c>
      <c r="E48" s="107"/>
      <c r="F48" s="107"/>
      <c r="G48" s="109">
        <f t="shared" si="0"/>
        <v>16.885593095310348</v>
      </c>
    </row>
    <row r="49" spans="1:7" ht="15.75" customHeight="1">
      <c r="A49" s="587" t="s">
        <v>713</v>
      </c>
      <c r="B49" s="587"/>
      <c r="C49" s="587"/>
      <c r="D49" s="587"/>
      <c r="E49" s="587"/>
      <c r="F49" s="587"/>
      <c r="G49" s="587"/>
    </row>
    <row r="50" spans="1:7" ht="36" customHeight="1">
      <c r="A50" s="586" t="s">
        <v>714</v>
      </c>
      <c r="B50" s="586"/>
      <c r="C50" s="586"/>
      <c r="D50" s="586"/>
      <c r="E50" s="586"/>
      <c r="F50" s="586"/>
      <c r="G50" s="586"/>
    </row>
  </sheetData>
  <sheetProtection/>
  <mergeCells count="7">
    <mergeCell ref="A50:G50"/>
    <mergeCell ref="A2:G2"/>
    <mergeCell ref="C3:G3"/>
    <mergeCell ref="A4:A5"/>
    <mergeCell ref="B4:B5"/>
    <mergeCell ref="C4:G4"/>
    <mergeCell ref="A49:G4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36"/>
  <sheetViews>
    <sheetView zoomScalePageLayoutView="0" workbookViewId="0" topLeftCell="A19">
      <selection activeCell="A1" sqref="A1"/>
    </sheetView>
  </sheetViews>
  <sheetFormatPr defaultColWidth="9.00390625" defaultRowHeight="14.25"/>
  <cols>
    <col min="1" max="1" width="28.25390625" style="153" customWidth="1"/>
    <col min="2" max="2" width="9.125" style="154" customWidth="1"/>
    <col min="3" max="3" width="9.875" style="154" bestFit="1" customWidth="1"/>
    <col min="4" max="4" width="8.75390625" style="154" customWidth="1"/>
    <col min="5" max="5" width="7.75390625" style="155" customWidth="1"/>
    <col min="6" max="6" width="8.75390625" style="154" customWidth="1"/>
    <col min="7" max="7" width="7.875" style="153" customWidth="1"/>
    <col min="8" max="8" width="14.50390625" style="2" customWidth="1"/>
    <col min="9" max="16384" width="9.00390625" style="153" customWidth="1"/>
  </cols>
  <sheetData>
    <row r="1" ht="15.75" customHeight="1">
      <c r="A1" s="417" t="s">
        <v>722</v>
      </c>
    </row>
    <row r="2" spans="1:8" ht="25.5" customHeight="1">
      <c r="A2" s="578" t="s">
        <v>720</v>
      </c>
      <c r="B2" s="578"/>
      <c r="C2" s="578"/>
      <c r="D2" s="578"/>
      <c r="E2" s="578"/>
      <c r="F2" s="578"/>
      <c r="G2" s="578"/>
      <c r="H2" s="578"/>
    </row>
    <row r="3" spans="1:8" ht="27.75" customHeight="1" thickBot="1">
      <c r="A3" s="156"/>
      <c r="B3" s="157"/>
      <c r="C3" s="158"/>
      <c r="D3" s="391"/>
      <c r="E3" s="392"/>
      <c r="F3" s="392"/>
      <c r="G3" s="392"/>
      <c r="H3" s="391" t="s">
        <v>1</v>
      </c>
    </row>
    <row r="4" spans="1:8" ht="22.5" customHeight="1">
      <c r="A4" s="579" t="s">
        <v>45</v>
      </c>
      <c r="B4" s="581" t="s">
        <v>46</v>
      </c>
      <c r="C4" s="581"/>
      <c r="D4" s="581" t="s">
        <v>47</v>
      </c>
      <c r="E4" s="581"/>
      <c r="F4" s="581"/>
      <c r="G4" s="581"/>
      <c r="H4" s="582" t="s">
        <v>48</v>
      </c>
    </row>
    <row r="5" spans="1:8" ht="20.25" customHeight="1">
      <c r="A5" s="580"/>
      <c r="B5" s="584" t="s">
        <v>49</v>
      </c>
      <c r="C5" s="584" t="s">
        <v>50</v>
      </c>
      <c r="D5" s="585" t="s">
        <v>49</v>
      </c>
      <c r="E5" s="585"/>
      <c r="F5" s="577" t="s">
        <v>50</v>
      </c>
      <c r="G5" s="577"/>
      <c r="H5" s="583"/>
    </row>
    <row r="6" spans="1:8" ht="25.5" customHeight="1">
      <c r="A6" s="580"/>
      <c r="B6" s="584"/>
      <c r="C6" s="584"/>
      <c r="D6" s="393" t="s">
        <v>51</v>
      </c>
      <c r="E6" s="394" t="s">
        <v>9</v>
      </c>
      <c r="F6" s="393" t="s">
        <v>51</v>
      </c>
      <c r="G6" s="394" t="s">
        <v>9</v>
      </c>
      <c r="H6" s="583"/>
    </row>
    <row r="7" spans="1:8" s="150" customFormat="1" ht="19.5" customHeight="1">
      <c r="A7" s="402" t="s">
        <v>53</v>
      </c>
      <c r="B7" s="395">
        <v>66106</v>
      </c>
      <c r="C7" s="395">
        <v>59523</v>
      </c>
      <c r="D7" s="395">
        <v>56553</v>
      </c>
      <c r="E7" s="396">
        <v>-14.4510331891205</v>
      </c>
      <c r="F7" s="395">
        <v>55052</v>
      </c>
      <c r="G7" s="396">
        <v>-7.5113821547973085</v>
      </c>
      <c r="H7" s="397"/>
    </row>
    <row r="8" spans="1:8" ht="19.5" customHeight="1">
      <c r="A8" s="402" t="s">
        <v>122</v>
      </c>
      <c r="B8" s="395">
        <v>695</v>
      </c>
      <c r="C8" s="395">
        <v>549</v>
      </c>
      <c r="D8" s="395">
        <v>752</v>
      </c>
      <c r="E8" s="396">
        <v>8.201438848920862</v>
      </c>
      <c r="F8" s="395">
        <v>610</v>
      </c>
      <c r="G8" s="396">
        <v>11.111111111111116</v>
      </c>
      <c r="H8" s="398"/>
    </row>
    <row r="9" spans="1:8" ht="19.5" customHeight="1">
      <c r="A9" s="402" t="s">
        <v>129</v>
      </c>
      <c r="B9" s="395">
        <v>49325</v>
      </c>
      <c r="C9" s="395">
        <v>46870</v>
      </c>
      <c r="D9" s="395">
        <v>52521</v>
      </c>
      <c r="E9" s="396">
        <v>6.479472883933091</v>
      </c>
      <c r="F9" s="395">
        <v>46050</v>
      </c>
      <c r="G9" s="396">
        <v>-1.7495199487945423</v>
      </c>
      <c r="H9" s="398"/>
    </row>
    <row r="10" spans="1:8" ht="19.5" customHeight="1">
      <c r="A10" s="402" t="s">
        <v>148</v>
      </c>
      <c r="B10" s="395">
        <v>221647</v>
      </c>
      <c r="C10" s="395">
        <v>197865</v>
      </c>
      <c r="D10" s="395">
        <v>230182</v>
      </c>
      <c r="E10" s="396">
        <v>3.850717582462204</v>
      </c>
      <c r="F10" s="395">
        <v>208502</v>
      </c>
      <c r="G10" s="396">
        <v>5.375887600131413</v>
      </c>
      <c r="H10" s="398"/>
    </row>
    <row r="11" spans="1:8" ht="54" customHeight="1">
      <c r="A11" s="402" t="s">
        <v>175</v>
      </c>
      <c r="B11" s="395">
        <v>19721</v>
      </c>
      <c r="C11" s="395">
        <v>17408</v>
      </c>
      <c r="D11" s="395">
        <v>23287</v>
      </c>
      <c r="E11" s="396">
        <v>18.082247350540026</v>
      </c>
      <c r="F11" s="395">
        <v>18914</v>
      </c>
      <c r="G11" s="396">
        <v>8.651194852941169</v>
      </c>
      <c r="H11" s="397" t="s">
        <v>176</v>
      </c>
    </row>
    <row r="12" spans="1:8" s="151" customFormat="1" ht="19.5" customHeight="1">
      <c r="A12" s="402" t="s">
        <v>192</v>
      </c>
      <c r="B12" s="395">
        <v>10837</v>
      </c>
      <c r="C12" s="395">
        <v>6865</v>
      </c>
      <c r="D12" s="395">
        <v>7235</v>
      </c>
      <c r="E12" s="396">
        <v>-33.237980991049184</v>
      </c>
      <c r="F12" s="395">
        <v>6198</v>
      </c>
      <c r="G12" s="396">
        <v>-9.71595047341588</v>
      </c>
      <c r="H12" s="397"/>
    </row>
    <row r="13" spans="1:8" ht="48" customHeight="1">
      <c r="A13" s="402" t="s">
        <v>220</v>
      </c>
      <c r="B13" s="395">
        <v>119635</v>
      </c>
      <c r="C13" s="395">
        <v>59746</v>
      </c>
      <c r="D13" s="395">
        <v>134071</v>
      </c>
      <c r="E13" s="396">
        <v>12.066702887950843</v>
      </c>
      <c r="F13" s="395">
        <v>83292</v>
      </c>
      <c r="G13" s="396">
        <v>39.41016971847488</v>
      </c>
      <c r="H13" s="397" t="s">
        <v>221</v>
      </c>
    </row>
    <row r="14" spans="1:8" ht="19.5" customHeight="1">
      <c r="A14" s="402" t="s">
        <v>283</v>
      </c>
      <c r="B14" s="395">
        <v>90033</v>
      </c>
      <c r="C14" s="395">
        <v>71951</v>
      </c>
      <c r="D14" s="395">
        <v>95313</v>
      </c>
      <c r="E14" s="396">
        <v>5.864516344007197</v>
      </c>
      <c r="F14" s="395">
        <v>80766</v>
      </c>
      <c r="G14" s="396">
        <v>12.251393309335512</v>
      </c>
      <c r="H14" s="398"/>
    </row>
    <row r="15" spans="1:8" s="150" customFormat="1" ht="48.75" customHeight="1">
      <c r="A15" s="402" t="s">
        <v>325</v>
      </c>
      <c r="B15" s="395">
        <v>10522</v>
      </c>
      <c r="C15" s="395">
        <v>2272</v>
      </c>
      <c r="D15" s="395">
        <v>9053</v>
      </c>
      <c r="E15" s="396">
        <v>-13.961224101881776</v>
      </c>
      <c r="F15" s="395">
        <v>1770</v>
      </c>
      <c r="G15" s="396">
        <v>-22.095070422535212</v>
      </c>
      <c r="H15" s="397" t="s">
        <v>326</v>
      </c>
    </row>
    <row r="16" spans="1:8" ht="63" customHeight="1">
      <c r="A16" s="402" t="s">
        <v>350</v>
      </c>
      <c r="B16" s="395">
        <v>19472</v>
      </c>
      <c r="C16" s="395">
        <v>15964</v>
      </c>
      <c r="D16" s="395">
        <v>22280</v>
      </c>
      <c r="E16" s="396">
        <v>14.420706655710758</v>
      </c>
      <c r="F16" s="395">
        <v>19994</v>
      </c>
      <c r="G16" s="273">
        <v>25.24429967426709</v>
      </c>
      <c r="H16" s="397" t="s">
        <v>351</v>
      </c>
    </row>
    <row r="17" spans="1:8" ht="19.5" customHeight="1">
      <c r="A17" s="402" t="s">
        <v>366</v>
      </c>
      <c r="B17" s="395">
        <v>93636</v>
      </c>
      <c r="C17" s="395">
        <v>47434</v>
      </c>
      <c r="D17" s="395">
        <v>87427</v>
      </c>
      <c r="E17" s="396">
        <v>-6.630996625229613</v>
      </c>
      <c r="F17" s="395">
        <v>51672</v>
      </c>
      <c r="G17" s="396">
        <v>8.934519542943885</v>
      </c>
      <c r="H17" s="398"/>
    </row>
    <row r="18" spans="1:8" ht="27.75" customHeight="1">
      <c r="A18" s="402" t="s">
        <v>427</v>
      </c>
      <c r="B18" s="395">
        <v>24532</v>
      </c>
      <c r="C18" s="395">
        <v>18296</v>
      </c>
      <c r="D18" s="395">
        <v>39452</v>
      </c>
      <c r="E18" s="396">
        <v>60.818522745801396</v>
      </c>
      <c r="F18" s="395">
        <v>29095</v>
      </c>
      <c r="G18" s="273">
        <v>59.0238303454307</v>
      </c>
      <c r="H18" s="397" t="s">
        <v>428</v>
      </c>
    </row>
    <row r="19" spans="1:8" ht="39.75" customHeight="1">
      <c r="A19" s="402" t="s">
        <v>443</v>
      </c>
      <c r="B19" s="395">
        <v>92326</v>
      </c>
      <c r="C19" s="395">
        <v>85855</v>
      </c>
      <c r="D19" s="395">
        <v>107510</v>
      </c>
      <c r="E19" s="396">
        <v>16.44607152914672</v>
      </c>
      <c r="F19" s="395">
        <v>103727</v>
      </c>
      <c r="G19" s="396">
        <v>20.816492924116247</v>
      </c>
      <c r="H19" s="397" t="s">
        <v>444</v>
      </c>
    </row>
    <row r="20" spans="1:8" s="151" customFormat="1" ht="48" customHeight="1">
      <c r="A20" s="402" t="s">
        <v>451</v>
      </c>
      <c r="B20" s="395">
        <v>8318</v>
      </c>
      <c r="C20" s="395">
        <v>2009</v>
      </c>
      <c r="D20" s="395">
        <v>5597</v>
      </c>
      <c r="E20" s="396">
        <v>-32.71219043039192</v>
      </c>
      <c r="F20" s="395">
        <v>2464</v>
      </c>
      <c r="G20" s="273">
        <v>22.64808362369337</v>
      </c>
      <c r="H20" s="397" t="s">
        <v>452</v>
      </c>
    </row>
    <row r="21" spans="1:8" ht="19.5" customHeight="1">
      <c r="A21" s="402" t="s">
        <v>459</v>
      </c>
      <c r="B21" s="395">
        <v>219</v>
      </c>
      <c r="C21" s="395"/>
      <c r="D21" s="395">
        <v>1236</v>
      </c>
      <c r="E21" s="396">
        <v>464.38356164383566</v>
      </c>
      <c r="F21" s="395">
        <v>88</v>
      </c>
      <c r="G21" s="396"/>
      <c r="H21" s="398"/>
    </row>
    <row r="22" spans="1:8" s="150" customFormat="1" ht="19.5" customHeight="1">
      <c r="A22" s="402" t="s">
        <v>465</v>
      </c>
      <c r="B22" s="395">
        <v>7162</v>
      </c>
      <c r="C22" s="395">
        <v>6427</v>
      </c>
      <c r="D22" s="395">
        <v>7376</v>
      </c>
      <c r="E22" s="396">
        <v>2.987992180955046</v>
      </c>
      <c r="F22" s="395">
        <v>7058</v>
      </c>
      <c r="G22" s="273">
        <v>9.817955500233388</v>
      </c>
      <c r="H22" s="397"/>
    </row>
    <row r="23" spans="1:8" s="151" customFormat="1" ht="19.5" customHeight="1">
      <c r="A23" s="402" t="s">
        <v>480</v>
      </c>
      <c r="B23" s="395">
        <v>6952</v>
      </c>
      <c r="C23" s="395">
        <v>220</v>
      </c>
      <c r="D23" s="395">
        <v>5379</v>
      </c>
      <c r="E23" s="396">
        <v>-22.62658227848101</v>
      </c>
      <c r="F23" s="395">
        <v>153</v>
      </c>
      <c r="G23" s="273">
        <v>-30.454545454545457</v>
      </c>
      <c r="H23" s="397"/>
    </row>
    <row r="24" spans="1:8" ht="48" customHeight="1">
      <c r="A24" s="402" t="s">
        <v>487</v>
      </c>
      <c r="B24" s="395">
        <v>3478</v>
      </c>
      <c r="C24" s="395">
        <v>2600</v>
      </c>
      <c r="D24" s="395">
        <v>1179</v>
      </c>
      <c r="E24" s="396">
        <v>-66.1012075905693</v>
      </c>
      <c r="F24" s="395">
        <v>1010</v>
      </c>
      <c r="G24" s="396">
        <v>-61.15384615384616</v>
      </c>
      <c r="H24" s="397" t="s">
        <v>488</v>
      </c>
    </row>
    <row r="25" spans="1:8" ht="19.5" customHeight="1">
      <c r="A25" s="402" t="s">
        <v>497</v>
      </c>
      <c r="B25" s="395">
        <v>5234</v>
      </c>
      <c r="C25" s="395">
        <v>4028</v>
      </c>
      <c r="D25" s="395">
        <v>4281</v>
      </c>
      <c r="E25" s="396">
        <v>-18.207871608712267</v>
      </c>
      <c r="F25" s="395">
        <v>4195</v>
      </c>
      <c r="G25" s="396">
        <v>4.145978152929497</v>
      </c>
      <c r="H25" s="398"/>
    </row>
    <row r="26" spans="1:8" ht="24.75" customHeight="1">
      <c r="A26" s="402" t="s">
        <v>516</v>
      </c>
      <c r="B26" s="395">
        <v>13145</v>
      </c>
      <c r="C26" s="395">
        <v>12374</v>
      </c>
      <c r="D26" s="395">
        <v>4772</v>
      </c>
      <c r="E26" s="396">
        <v>-63.69722327881324</v>
      </c>
      <c r="F26" s="395">
        <v>4520</v>
      </c>
      <c r="G26" s="396">
        <v>-63.47179570066268</v>
      </c>
      <c r="H26" s="397" t="s">
        <v>517</v>
      </c>
    </row>
    <row r="27" spans="1:8" ht="19.5" customHeight="1">
      <c r="A27" s="402" t="s">
        <v>520</v>
      </c>
      <c r="B27" s="395">
        <v>31949</v>
      </c>
      <c r="C27" s="395">
        <v>31949</v>
      </c>
      <c r="D27" s="395">
        <v>32208</v>
      </c>
      <c r="E27" s="396">
        <v>0.8106670005320948</v>
      </c>
      <c r="F27" s="395">
        <v>32208</v>
      </c>
      <c r="G27" s="396">
        <v>0.8106670005320948</v>
      </c>
      <c r="H27" s="398"/>
    </row>
    <row r="28" spans="1:8" s="150" customFormat="1" ht="19.5" customHeight="1">
      <c r="A28" s="402" t="s">
        <v>523</v>
      </c>
      <c r="B28" s="395">
        <v>98</v>
      </c>
      <c r="C28" s="395">
        <v>98</v>
      </c>
      <c r="D28" s="395">
        <v>106</v>
      </c>
      <c r="E28" s="396">
        <v>8.16326530612245</v>
      </c>
      <c r="F28" s="395">
        <v>106</v>
      </c>
      <c r="G28" s="273">
        <v>8.163265306122458</v>
      </c>
      <c r="H28" s="398"/>
    </row>
    <row r="29" spans="1:8" ht="19.5" customHeight="1" thickBot="1">
      <c r="A29" s="415" t="s">
        <v>52</v>
      </c>
      <c r="B29" s="399">
        <v>895042</v>
      </c>
      <c r="C29" s="399">
        <v>690303</v>
      </c>
      <c r="D29" s="399">
        <v>927770</v>
      </c>
      <c r="E29" s="400">
        <v>3.6565881824540014</v>
      </c>
      <c r="F29" s="399">
        <v>757444</v>
      </c>
      <c r="G29" s="400">
        <v>9.726308592024079</v>
      </c>
      <c r="H29" s="401"/>
    </row>
    <row r="30" spans="1:8" s="150" customFormat="1" ht="18" customHeight="1">
      <c r="A30" s="402" t="s">
        <v>707</v>
      </c>
      <c r="B30" s="403">
        <v>98092</v>
      </c>
      <c r="C30" s="403"/>
      <c r="D30" s="403">
        <v>100873</v>
      </c>
      <c r="E30" s="404">
        <f aca="true" t="shared" si="0" ref="E30:E35">(D30-B30)/B30*100</f>
        <v>2.8350935856135058</v>
      </c>
      <c r="F30" s="405"/>
      <c r="G30" s="405"/>
      <c r="H30" s="406"/>
    </row>
    <row r="31" spans="1:8" s="151" customFormat="1" ht="18" customHeight="1">
      <c r="A31" s="402" t="s">
        <v>708</v>
      </c>
      <c r="B31" s="403">
        <v>61253</v>
      </c>
      <c r="C31" s="403"/>
      <c r="D31" s="403">
        <v>106053</v>
      </c>
      <c r="E31" s="404">
        <f t="shared" si="0"/>
        <v>73.13927481102967</v>
      </c>
      <c r="F31" s="405"/>
      <c r="G31" s="405"/>
      <c r="H31" s="406"/>
    </row>
    <row r="32" spans="1:8" ht="18" customHeight="1">
      <c r="A32" s="402" t="s">
        <v>709</v>
      </c>
      <c r="B32" s="407">
        <v>15000</v>
      </c>
      <c r="C32" s="403"/>
      <c r="D32" s="403">
        <v>25625</v>
      </c>
      <c r="E32" s="404">
        <f t="shared" si="0"/>
        <v>70.83333333333334</v>
      </c>
      <c r="F32" s="405"/>
      <c r="G32" s="405"/>
      <c r="H32" s="406"/>
    </row>
    <row r="33" spans="1:8" s="150" customFormat="1" ht="18" customHeight="1">
      <c r="A33" s="402" t="s">
        <v>710</v>
      </c>
      <c r="B33" s="407">
        <v>418</v>
      </c>
      <c r="C33" s="403"/>
      <c r="D33" s="403">
        <v>510</v>
      </c>
      <c r="E33" s="404">
        <f t="shared" si="0"/>
        <v>22.00956937799043</v>
      </c>
      <c r="F33" s="405"/>
      <c r="G33" s="405"/>
      <c r="H33" s="406"/>
    </row>
    <row r="34" spans="1:8" s="151" customFormat="1" ht="18" customHeight="1">
      <c r="A34" s="402" t="s">
        <v>711</v>
      </c>
      <c r="B34" s="407"/>
      <c r="C34" s="403"/>
      <c r="D34" s="403"/>
      <c r="E34" s="404"/>
      <c r="F34" s="405"/>
      <c r="G34" s="405"/>
      <c r="H34" s="406"/>
    </row>
    <row r="35" spans="1:8" s="150" customFormat="1" ht="18" customHeight="1" thickBot="1">
      <c r="A35" s="408" t="s">
        <v>712</v>
      </c>
      <c r="B35" s="409">
        <f>SUM(B29:B34)</f>
        <v>1069805</v>
      </c>
      <c r="C35" s="410"/>
      <c r="D35" s="409">
        <f>SUM(D29:D34)</f>
        <v>1160831</v>
      </c>
      <c r="E35" s="411">
        <f t="shared" si="0"/>
        <v>8.508653446188791</v>
      </c>
      <c r="F35" s="412"/>
      <c r="G35" s="413"/>
      <c r="H35" s="414"/>
    </row>
    <row r="36" spans="1:8" ht="39" customHeight="1">
      <c r="A36" s="588" t="s">
        <v>721</v>
      </c>
      <c r="B36" s="589"/>
      <c r="C36" s="589"/>
      <c r="D36" s="589"/>
      <c r="E36" s="589"/>
      <c r="F36" s="589"/>
      <c r="G36" s="589"/>
      <c r="H36" s="589"/>
    </row>
  </sheetData>
  <sheetProtection/>
  <mergeCells count="10">
    <mergeCell ref="A36:H36"/>
    <mergeCell ref="A2:H2"/>
    <mergeCell ref="A4:A6"/>
    <mergeCell ref="B4:C4"/>
    <mergeCell ref="D4:G4"/>
    <mergeCell ref="H4:H6"/>
    <mergeCell ref="B5:B6"/>
    <mergeCell ref="C5:C6"/>
    <mergeCell ref="D5:E5"/>
    <mergeCell ref="F5:G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FFFF99"/>
  </sheetPr>
  <dimension ref="A1:I577"/>
  <sheetViews>
    <sheetView showZeros="0" zoomScale="120" zoomScaleNormal="120" zoomScalePageLayoutView="0" workbookViewId="0" topLeftCell="A1">
      <pane xSplit="1" ySplit="6" topLeftCell="B562" activePane="bottomRight" state="frozen"/>
      <selection pane="topLeft" activeCell="A1" sqref="A1"/>
      <selection pane="topRight" activeCell="A1" sqref="A1"/>
      <selection pane="bottomLeft" activeCell="A1" sqref="A1"/>
      <selection pane="bottomRight" activeCell="C572" sqref="C572"/>
    </sheetView>
  </sheetViews>
  <sheetFormatPr defaultColWidth="9.00390625" defaultRowHeight="14.25"/>
  <cols>
    <col min="1" max="1" width="28.25390625" style="153" customWidth="1"/>
    <col min="2" max="2" width="9.125" style="154" customWidth="1"/>
    <col min="3" max="3" width="9.875" style="154" bestFit="1" customWidth="1"/>
    <col min="4" max="4" width="8.75390625" style="154" customWidth="1"/>
    <col min="5" max="5" width="7.75390625" style="155" customWidth="1"/>
    <col min="6" max="6" width="8.75390625" style="154" customWidth="1"/>
    <col min="7" max="7" width="7.875" style="153" customWidth="1"/>
    <col min="8" max="8" width="14.50390625" style="2" customWidth="1"/>
    <col min="9" max="9" width="16.25390625" style="153" customWidth="1"/>
    <col min="10" max="16384" width="9.00390625" style="153" customWidth="1"/>
  </cols>
  <sheetData>
    <row r="1" ht="15.75" customHeight="1">
      <c r="A1" s="417" t="s">
        <v>723</v>
      </c>
    </row>
    <row r="2" spans="1:8" ht="25.5" customHeight="1">
      <c r="A2" s="578" t="s">
        <v>725</v>
      </c>
      <c r="B2" s="578"/>
      <c r="C2" s="578"/>
      <c r="D2" s="578"/>
      <c r="E2" s="578"/>
      <c r="F2" s="578"/>
      <c r="G2" s="578"/>
      <c r="H2" s="578"/>
    </row>
    <row r="3" spans="1:8" ht="27.75" customHeight="1" thickBot="1">
      <c r="A3" s="156"/>
      <c r="B3" s="157"/>
      <c r="C3" s="158"/>
      <c r="D3" s="388" t="s">
        <v>1</v>
      </c>
      <c r="E3" s="389"/>
      <c r="F3" s="389"/>
      <c r="G3" s="389"/>
      <c r="H3" s="390"/>
    </row>
    <row r="4" spans="1:8" ht="22.5" customHeight="1" thickBot="1">
      <c r="A4" s="597" t="s">
        <v>45</v>
      </c>
      <c r="B4" s="593" t="s">
        <v>46</v>
      </c>
      <c r="C4" s="593"/>
      <c r="D4" s="593" t="s">
        <v>47</v>
      </c>
      <c r="E4" s="593"/>
      <c r="F4" s="593"/>
      <c r="G4" s="593"/>
      <c r="H4" s="592" t="s">
        <v>48</v>
      </c>
    </row>
    <row r="5" spans="1:8" ht="20.25" customHeight="1" thickBot="1">
      <c r="A5" s="598"/>
      <c r="B5" s="590" t="s">
        <v>49</v>
      </c>
      <c r="C5" s="591" t="s">
        <v>50</v>
      </c>
      <c r="D5" s="594" t="s">
        <v>49</v>
      </c>
      <c r="E5" s="595"/>
      <c r="F5" s="596" t="s">
        <v>50</v>
      </c>
      <c r="G5" s="596"/>
      <c r="H5" s="592"/>
    </row>
    <row r="6" spans="1:8" ht="25.5" customHeight="1" thickBot="1">
      <c r="A6" s="599"/>
      <c r="B6" s="590"/>
      <c r="C6" s="591"/>
      <c r="D6" s="159" t="s">
        <v>51</v>
      </c>
      <c r="E6" s="160" t="s">
        <v>9</v>
      </c>
      <c r="F6" s="161" t="s">
        <v>51</v>
      </c>
      <c r="G6" s="160" t="s">
        <v>9</v>
      </c>
      <c r="H6" s="592"/>
    </row>
    <row r="7" spans="1:8" s="150" customFormat="1" ht="19.5" customHeight="1">
      <c r="A7" s="162" t="s">
        <v>53</v>
      </c>
      <c r="B7" s="163">
        <v>66106</v>
      </c>
      <c r="C7" s="164">
        <v>59523</v>
      </c>
      <c r="D7" s="165">
        <v>56553</v>
      </c>
      <c r="E7" s="166">
        <v>-14.4510331891205</v>
      </c>
      <c r="F7" s="167">
        <v>55052</v>
      </c>
      <c r="G7" s="168">
        <v>-7.5113821547973085</v>
      </c>
      <c r="H7" s="186"/>
    </row>
    <row r="8" spans="1:9" s="151" customFormat="1" ht="19.5" customHeight="1">
      <c r="A8" s="169" t="s">
        <v>54</v>
      </c>
      <c r="B8" s="170">
        <v>1799</v>
      </c>
      <c r="C8" s="171">
        <v>1799</v>
      </c>
      <c r="D8" s="172">
        <v>2100</v>
      </c>
      <c r="E8" s="173"/>
      <c r="F8" s="174">
        <v>2100</v>
      </c>
      <c r="G8" s="175"/>
      <c r="H8" s="187"/>
      <c r="I8" s="188"/>
    </row>
    <row r="9" spans="1:9" ht="19.5" customHeight="1">
      <c r="A9" s="176" t="s">
        <v>55</v>
      </c>
      <c r="B9" s="177">
        <v>1335</v>
      </c>
      <c r="C9" s="178">
        <v>1335</v>
      </c>
      <c r="D9" s="179">
        <v>1289</v>
      </c>
      <c r="E9" s="173"/>
      <c r="F9" s="180">
        <v>1289</v>
      </c>
      <c r="G9" s="175"/>
      <c r="H9" s="187"/>
      <c r="I9" s="188"/>
    </row>
    <row r="10" spans="1:9" ht="19.5" customHeight="1">
      <c r="A10" s="176" t="s">
        <v>56</v>
      </c>
      <c r="B10" s="177">
        <v>214</v>
      </c>
      <c r="C10" s="178">
        <v>214</v>
      </c>
      <c r="D10" s="179">
        <v>282</v>
      </c>
      <c r="E10" s="173"/>
      <c r="F10" s="180">
        <v>282</v>
      </c>
      <c r="G10" s="175"/>
      <c r="H10" s="187"/>
      <c r="I10" s="188"/>
    </row>
    <row r="11" spans="1:9" ht="19.5" customHeight="1">
      <c r="A11" s="176" t="s">
        <v>57</v>
      </c>
      <c r="B11" s="177">
        <v>163</v>
      </c>
      <c r="C11" s="178">
        <v>163</v>
      </c>
      <c r="D11" s="179">
        <v>123</v>
      </c>
      <c r="E11" s="173"/>
      <c r="F11" s="180">
        <v>123</v>
      </c>
      <c r="G11" s="175"/>
      <c r="H11" s="187"/>
      <c r="I11" s="188"/>
    </row>
    <row r="12" spans="1:9" ht="19.5" customHeight="1">
      <c r="A12" s="176" t="s">
        <v>58</v>
      </c>
      <c r="B12" s="177">
        <v>79</v>
      </c>
      <c r="C12" s="178">
        <v>79</v>
      </c>
      <c r="D12" s="179">
        <v>78</v>
      </c>
      <c r="E12" s="173"/>
      <c r="F12" s="180">
        <v>78</v>
      </c>
      <c r="G12" s="175"/>
      <c r="H12" s="187"/>
      <c r="I12" s="188"/>
    </row>
    <row r="13" spans="1:9" ht="19.5" customHeight="1">
      <c r="A13" s="176" t="s">
        <v>59</v>
      </c>
      <c r="B13" s="177">
        <v>8</v>
      </c>
      <c r="C13" s="178">
        <v>8</v>
      </c>
      <c r="D13" s="179">
        <v>20</v>
      </c>
      <c r="E13" s="173"/>
      <c r="F13" s="180">
        <v>20</v>
      </c>
      <c r="G13" s="175"/>
      <c r="H13" s="187"/>
      <c r="I13" s="188"/>
    </row>
    <row r="14" spans="1:9" ht="19.5" customHeight="1">
      <c r="A14" s="176" t="s">
        <v>60</v>
      </c>
      <c r="B14" s="177"/>
      <c r="C14" s="178"/>
      <c r="D14" s="179">
        <v>67</v>
      </c>
      <c r="E14" s="173"/>
      <c r="F14" s="180">
        <v>67</v>
      </c>
      <c r="G14" s="175"/>
      <c r="H14" s="187"/>
      <c r="I14" s="188"/>
    </row>
    <row r="15" spans="1:9" ht="19.5" customHeight="1">
      <c r="A15" s="176" t="s">
        <v>61</v>
      </c>
      <c r="B15" s="177"/>
      <c r="C15" s="178"/>
      <c r="D15" s="179">
        <v>241</v>
      </c>
      <c r="E15" s="181"/>
      <c r="F15" s="180">
        <v>241</v>
      </c>
      <c r="G15" s="175"/>
      <c r="H15" s="187"/>
      <c r="I15" s="188"/>
    </row>
    <row r="16" spans="1:9" s="151" customFormat="1" ht="19.5" customHeight="1">
      <c r="A16" s="169" t="s">
        <v>62</v>
      </c>
      <c r="B16" s="170">
        <v>979</v>
      </c>
      <c r="C16" s="171">
        <v>979</v>
      </c>
      <c r="D16" s="172">
        <v>1131</v>
      </c>
      <c r="E16" s="173"/>
      <c r="F16" s="174">
        <v>1131</v>
      </c>
      <c r="G16" s="175"/>
      <c r="H16" s="187"/>
      <c r="I16" s="188"/>
    </row>
    <row r="17" spans="1:9" ht="19.5" customHeight="1">
      <c r="A17" s="176" t="s">
        <v>55</v>
      </c>
      <c r="B17" s="177">
        <v>552</v>
      </c>
      <c r="C17" s="178">
        <v>552</v>
      </c>
      <c r="D17" s="179">
        <v>566</v>
      </c>
      <c r="E17" s="173"/>
      <c r="F17" s="180">
        <v>566</v>
      </c>
      <c r="G17" s="175"/>
      <c r="H17" s="187"/>
      <c r="I17" s="188"/>
    </row>
    <row r="18" spans="1:9" ht="19.5" customHeight="1">
      <c r="A18" s="176" t="s">
        <v>56</v>
      </c>
      <c r="B18" s="177">
        <v>247</v>
      </c>
      <c r="C18" s="178">
        <v>247</v>
      </c>
      <c r="D18" s="179">
        <v>318</v>
      </c>
      <c r="E18" s="173"/>
      <c r="F18" s="180">
        <v>318</v>
      </c>
      <c r="G18" s="175"/>
      <c r="H18" s="187"/>
      <c r="I18" s="188"/>
    </row>
    <row r="19" spans="1:9" ht="19.5" customHeight="1">
      <c r="A19" s="182" t="s">
        <v>63</v>
      </c>
      <c r="B19" s="177">
        <v>83</v>
      </c>
      <c r="C19" s="178">
        <v>83</v>
      </c>
      <c r="D19" s="179">
        <v>102</v>
      </c>
      <c r="E19" s="173"/>
      <c r="F19" s="180">
        <v>102</v>
      </c>
      <c r="G19" s="175"/>
      <c r="H19" s="187"/>
      <c r="I19" s="188"/>
    </row>
    <row r="20" spans="1:9" ht="19.5" customHeight="1">
      <c r="A20" s="176" t="s">
        <v>64</v>
      </c>
      <c r="B20" s="177">
        <v>97</v>
      </c>
      <c r="C20" s="178">
        <v>97</v>
      </c>
      <c r="D20" s="179">
        <v>84</v>
      </c>
      <c r="E20" s="173"/>
      <c r="F20" s="180">
        <v>84</v>
      </c>
      <c r="G20" s="175"/>
      <c r="H20" s="187"/>
      <c r="I20" s="188"/>
    </row>
    <row r="21" spans="1:9" ht="19.5" customHeight="1">
      <c r="A21" s="176" t="s">
        <v>60</v>
      </c>
      <c r="B21" s="177"/>
      <c r="C21" s="178"/>
      <c r="D21" s="179">
        <v>61</v>
      </c>
      <c r="E21" s="173"/>
      <c r="F21" s="180">
        <v>61</v>
      </c>
      <c r="G21" s="175"/>
      <c r="H21" s="187"/>
      <c r="I21" s="188"/>
    </row>
    <row r="22" spans="1:9" s="151" customFormat="1" ht="19.5" customHeight="1">
      <c r="A22" s="169" t="s">
        <v>65</v>
      </c>
      <c r="B22" s="170">
        <v>17000</v>
      </c>
      <c r="C22" s="171">
        <v>12000</v>
      </c>
      <c r="D22" s="172">
        <v>10568</v>
      </c>
      <c r="E22" s="173"/>
      <c r="F22" s="174">
        <v>10533</v>
      </c>
      <c r="G22" s="175"/>
      <c r="H22" s="187"/>
      <c r="I22" s="188"/>
    </row>
    <row r="23" spans="1:9" ht="19.5" customHeight="1">
      <c r="A23" s="176" t="s">
        <v>55</v>
      </c>
      <c r="B23" s="177">
        <v>14251</v>
      </c>
      <c r="C23" s="178">
        <v>9251</v>
      </c>
      <c r="D23" s="179">
        <v>7617</v>
      </c>
      <c r="E23" s="173"/>
      <c r="F23" s="180">
        <v>7617</v>
      </c>
      <c r="G23" s="175"/>
      <c r="H23" s="187"/>
      <c r="I23" s="188"/>
    </row>
    <row r="24" spans="1:9" ht="19.5" customHeight="1">
      <c r="A24" s="176" t="s">
        <v>56</v>
      </c>
      <c r="B24" s="177">
        <v>2021</v>
      </c>
      <c r="C24" s="178">
        <v>2021</v>
      </c>
      <c r="D24" s="179">
        <v>1637</v>
      </c>
      <c r="E24" s="173"/>
      <c r="F24" s="180">
        <v>1637</v>
      </c>
      <c r="G24" s="175"/>
      <c r="H24" s="187"/>
      <c r="I24" s="188"/>
    </row>
    <row r="25" spans="1:9" ht="19.5" customHeight="1">
      <c r="A25" s="176" t="s">
        <v>66</v>
      </c>
      <c r="B25" s="177">
        <v>73</v>
      </c>
      <c r="C25" s="178">
        <v>73</v>
      </c>
      <c r="D25" s="179">
        <v>141</v>
      </c>
      <c r="E25" s="173"/>
      <c r="F25" s="180">
        <v>106</v>
      </c>
      <c r="G25" s="175"/>
      <c r="H25" s="187"/>
      <c r="I25" s="188"/>
    </row>
    <row r="26" spans="1:9" ht="19.5" customHeight="1">
      <c r="A26" s="176" t="s">
        <v>60</v>
      </c>
      <c r="B26" s="177"/>
      <c r="C26" s="178"/>
      <c r="D26" s="179">
        <v>406</v>
      </c>
      <c r="E26" s="173"/>
      <c r="F26" s="180">
        <v>406</v>
      </c>
      <c r="G26" s="175"/>
      <c r="H26" s="187"/>
      <c r="I26" s="188"/>
    </row>
    <row r="27" spans="1:9" s="151" customFormat="1" ht="19.5" customHeight="1">
      <c r="A27" s="176" t="s">
        <v>67</v>
      </c>
      <c r="B27" s="177">
        <v>655</v>
      </c>
      <c r="C27" s="178">
        <v>655</v>
      </c>
      <c r="D27" s="179">
        <v>767</v>
      </c>
      <c r="E27" s="173"/>
      <c r="F27" s="180">
        <v>767</v>
      </c>
      <c r="G27" s="175"/>
      <c r="H27" s="187"/>
      <c r="I27" s="188"/>
    </row>
    <row r="28" spans="1:9" ht="19.5" customHeight="1">
      <c r="A28" s="169" t="s">
        <v>68</v>
      </c>
      <c r="B28" s="170">
        <v>3562</v>
      </c>
      <c r="C28" s="171">
        <v>2764</v>
      </c>
      <c r="D28" s="172">
        <v>1717</v>
      </c>
      <c r="E28" s="173"/>
      <c r="F28" s="174">
        <v>1027</v>
      </c>
      <c r="G28" s="175"/>
      <c r="H28" s="187"/>
      <c r="I28" s="188"/>
    </row>
    <row r="29" spans="1:9" ht="19.5" customHeight="1">
      <c r="A29" s="176" t="s">
        <v>55</v>
      </c>
      <c r="B29" s="177">
        <v>710</v>
      </c>
      <c r="C29" s="178">
        <v>710</v>
      </c>
      <c r="D29" s="179">
        <v>347</v>
      </c>
      <c r="E29" s="173"/>
      <c r="F29" s="180">
        <v>347</v>
      </c>
      <c r="G29" s="175"/>
      <c r="H29" s="187"/>
      <c r="I29" s="188"/>
    </row>
    <row r="30" spans="1:9" ht="19.5" customHeight="1">
      <c r="A30" s="176" t="s">
        <v>56</v>
      </c>
      <c r="B30" s="177">
        <v>131</v>
      </c>
      <c r="C30" s="178">
        <v>131</v>
      </c>
      <c r="D30" s="179">
        <v>236</v>
      </c>
      <c r="E30" s="173"/>
      <c r="F30" s="180">
        <v>236</v>
      </c>
      <c r="G30" s="175"/>
      <c r="H30" s="187"/>
      <c r="I30" s="188"/>
    </row>
    <row r="31" spans="1:9" ht="19.5" customHeight="1">
      <c r="A31" s="176" t="s">
        <v>69</v>
      </c>
      <c r="B31" s="177">
        <v>245</v>
      </c>
      <c r="C31" s="178"/>
      <c r="D31" s="179">
        <v>205</v>
      </c>
      <c r="E31" s="173"/>
      <c r="F31" s="180">
        <v>0</v>
      </c>
      <c r="G31" s="175"/>
      <c r="H31" s="187"/>
      <c r="I31" s="188"/>
    </row>
    <row r="32" spans="1:9" ht="19.5" customHeight="1">
      <c r="A32" s="176" t="s">
        <v>70</v>
      </c>
      <c r="B32" s="177">
        <v>2096</v>
      </c>
      <c r="C32" s="178">
        <v>1623</v>
      </c>
      <c r="D32" s="179">
        <v>287</v>
      </c>
      <c r="E32" s="173"/>
      <c r="F32" s="180">
        <v>102</v>
      </c>
      <c r="G32" s="175"/>
      <c r="H32" s="187"/>
      <c r="I32" s="188"/>
    </row>
    <row r="33" spans="1:9" s="151" customFormat="1" ht="19.5" customHeight="1">
      <c r="A33" s="176" t="s">
        <v>60</v>
      </c>
      <c r="B33" s="177"/>
      <c r="C33" s="178"/>
      <c r="D33" s="179">
        <v>325</v>
      </c>
      <c r="E33" s="173"/>
      <c r="F33" s="180">
        <v>325</v>
      </c>
      <c r="G33" s="175"/>
      <c r="H33" s="187"/>
      <c r="I33" s="188"/>
    </row>
    <row r="34" spans="1:9" ht="19.5" customHeight="1">
      <c r="A34" s="176" t="s">
        <v>71</v>
      </c>
      <c r="B34" s="177">
        <v>380</v>
      </c>
      <c r="C34" s="178">
        <v>300</v>
      </c>
      <c r="D34" s="179">
        <v>317</v>
      </c>
      <c r="E34" s="173"/>
      <c r="F34" s="180">
        <v>17</v>
      </c>
      <c r="G34" s="175"/>
      <c r="H34" s="187"/>
      <c r="I34" s="188"/>
    </row>
    <row r="35" spans="1:9" ht="19.5" customHeight="1">
      <c r="A35" s="169" t="s">
        <v>72</v>
      </c>
      <c r="B35" s="170">
        <v>2255</v>
      </c>
      <c r="C35" s="171">
        <v>2255</v>
      </c>
      <c r="D35" s="172">
        <v>2028</v>
      </c>
      <c r="E35" s="173"/>
      <c r="F35" s="174">
        <v>2028</v>
      </c>
      <c r="G35" s="175"/>
      <c r="H35" s="187"/>
      <c r="I35" s="188"/>
    </row>
    <row r="36" spans="1:9" ht="19.5" customHeight="1">
      <c r="A36" s="176" t="s">
        <v>55</v>
      </c>
      <c r="B36" s="177">
        <v>563</v>
      </c>
      <c r="C36" s="178">
        <v>563</v>
      </c>
      <c r="D36" s="179">
        <v>403</v>
      </c>
      <c r="E36" s="173"/>
      <c r="F36" s="180">
        <v>403</v>
      </c>
      <c r="G36" s="175"/>
      <c r="H36" s="187"/>
      <c r="I36" s="188"/>
    </row>
    <row r="37" spans="1:9" ht="19.5" customHeight="1">
      <c r="A37" s="176" t="s">
        <v>56</v>
      </c>
      <c r="B37" s="177">
        <v>126</v>
      </c>
      <c r="C37" s="178">
        <v>126</v>
      </c>
      <c r="D37" s="179">
        <v>119</v>
      </c>
      <c r="E37" s="173"/>
      <c r="F37" s="180">
        <v>119</v>
      </c>
      <c r="G37" s="175"/>
      <c r="H37" s="187"/>
      <c r="I37" s="188"/>
    </row>
    <row r="38" spans="1:9" s="151" customFormat="1" ht="19.5" customHeight="1">
      <c r="A38" s="176" t="s">
        <v>73</v>
      </c>
      <c r="B38" s="177">
        <v>963</v>
      </c>
      <c r="C38" s="178">
        <v>963</v>
      </c>
      <c r="D38" s="179">
        <v>511</v>
      </c>
      <c r="E38" s="173"/>
      <c r="F38" s="180">
        <v>511</v>
      </c>
      <c r="G38" s="175"/>
      <c r="H38" s="187"/>
      <c r="I38" s="188"/>
    </row>
    <row r="39" spans="1:9" ht="19.5" customHeight="1">
      <c r="A39" s="176" t="s">
        <v>74</v>
      </c>
      <c r="B39" s="177"/>
      <c r="C39" s="178"/>
      <c r="D39" s="179">
        <v>25</v>
      </c>
      <c r="E39" s="173"/>
      <c r="F39" s="180">
        <v>25</v>
      </c>
      <c r="G39" s="175"/>
      <c r="H39" s="187"/>
      <c r="I39" s="188"/>
    </row>
    <row r="40" spans="1:9" ht="19.5" customHeight="1">
      <c r="A40" s="176" t="s">
        <v>60</v>
      </c>
      <c r="B40" s="177">
        <v>603</v>
      </c>
      <c r="C40" s="178">
        <v>603</v>
      </c>
      <c r="D40" s="179">
        <v>970</v>
      </c>
      <c r="E40" s="173"/>
      <c r="F40" s="180">
        <v>970</v>
      </c>
      <c r="G40" s="175"/>
      <c r="H40" s="187"/>
      <c r="I40" s="188"/>
    </row>
    <row r="41" spans="1:9" ht="19.5" customHeight="1">
      <c r="A41" s="169" t="s">
        <v>75</v>
      </c>
      <c r="B41" s="170">
        <v>2433</v>
      </c>
      <c r="C41" s="171">
        <v>2353</v>
      </c>
      <c r="D41" s="172">
        <v>2676</v>
      </c>
      <c r="E41" s="173"/>
      <c r="F41" s="174">
        <v>2625</v>
      </c>
      <c r="G41" s="175"/>
      <c r="H41" s="187"/>
      <c r="I41" s="188"/>
    </row>
    <row r="42" spans="1:9" ht="19.5" customHeight="1">
      <c r="A42" s="176" t="s">
        <v>55</v>
      </c>
      <c r="B42" s="177">
        <v>1832</v>
      </c>
      <c r="C42" s="178">
        <v>1832</v>
      </c>
      <c r="D42" s="179">
        <v>1231</v>
      </c>
      <c r="E42" s="173"/>
      <c r="F42" s="180">
        <v>1231</v>
      </c>
      <c r="G42" s="175"/>
      <c r="H42" s="187"/>
      <c r="I42" s="188"/>
    </row>
    <row r="43" spans="1:9" ht="19.5" customHeight="1">
      <c r="A43" s="176" t="s">
        <v>56</v>
      </c>
      <c r="B43" s="177">
        <v>336</v>
      </c>
      <c r="C43" s="178">
        <v>276</v>
      </c>
      <c r="D43" s="179">
        <v>480</v>
      </c>
      <c r="E43" s="173"/>
      <c r="F43" s="180">
        <v>430</v>
      </c>
      <c r="G43" s="175"/>
      <c r="H43" s="187"/>
      <c r="I43" s="188"/>
    </row>
    <row r="44" spans="1:9" ht="19.5" customHeight="1">
      <c r="A44" s="176" t="s">
        <v>76</v>
      </c>
      <c r="B44" s="177">
        <v>125</v>
      </c>
      <c r="C44" s="178">
        <v>125</v>
      </c>
      <c r="D44" s="179">
        <v>143</v>
      </c>
      <c r="E44" s="173"/>
      <c r="F44" s="180">
        <v>143</v>
      </c>
      <c r="G44" s="175"/>
      <c r="H44" s="187"/>
      <c r="I44" s="188"/>
    </row>
    <row r="45" spans="1:9" ht="19.5" customHeight="1">
      <c r="A45" s="176" t="s">
        <v>77</v>
      </c>
      <c r="B45" s="177">
        <v>50</v>
      </c>
      <c r="C45" s="178">
        <v>50</v>
      </c>
      <c r="D45" s="179">
        <v>65</v>
      </c>
      <c r="E45" s="173"/>
      <c r="F45" s="180">
        <v>65</v>
      </c>
      <c r="G45" s="175"/>
      <c r="H45" s="187"/>
      <c r="I45" s="188"/>
    </row>
    <row r="46" spans="1:9" s="151" customFormat="1" ht="19.5" customHeight="1">
      <c r="A46" s="176" t="s">
        <v>78</v>
      </c>
      <c r="B46" s="177">
        <v>70</v>
      </c>
      <c r="C46" s="178">
        <v>70</v>
      </c>
      <c r="D46" s="179"/>
      <c r="E46" s="173"/>
      <c r="F46" s="183"/>
      <c r="G46" s="175"/>
      <c r="H46" s="187"/>
      <c r="I46" s="188"/>
    </row>
    <row r="47" spans="1:9" ht="19.5" customHeight="1">
      <c r="A47" s="176" t="s">
        <v>60</v>
      </c>
      <c r="B47" s="177"/>
      <c r="C47" s="178"/>
      <c r="D47" s="179">
        <v>757</v>
      </c>
      <c r="E47" s="173"/>
      <c r="F47" s="180">
        <v>756</v>
      </c>
      <c r="G47" s="175"/>
      <c r="H47" s="187"/>
      <c r="I47" s="188"/>
    </row>
    <row r="48" spans="1:9" s="151" customFormat="1" ht="19.5" customHeight="1">
      <c r="A48" s="176" t="s">
        <v>79</v>
      </c>
      <c r="B48" s="177">
        <v>20</v>
      </c>
      <c r="C48" s="178"/>
      <c r="D48" s="179"/>
      <c r="E48" s="173"/>
      <c r="F48" s="183"/>
      <c r="G48" s="175"/>
      <c r="H48" s="187"/>
      <c r="I48" s="188"/>
    </row>
    <row r="49" spans="1:9" ht="19.5" customHeight="1">
      <c r="A49" s="169" t="s">
        <v>80</v>
      </c>
      <c r="B49" s="170">
        <v>1300</v>
      </c>
      <c r="C49" s="171">
        <v>1300</v>
      </c>
      <c r="D49" s="172">
        <v>2900</v>
      </c>
      <c r="E49" s="173"/>
      <c r="F49" s="174">
        <v>2900</v>
      </c>
      <c r="G49" s="175"/>
      <c r="H49" s="187"/>
      <c r="I49" s="188"/>
    </row>
    <row r="50" spans="1:9" ht="19.5" customHeight="1">
      <c r="A50" s="176" t="s">
        <v>81</v>
      </c>
      <c r="B50" s="177">
        <v>1300</v>
      </c>
      <c r="C50" s="178">
        <v>1300</v>
      </c>
      <c r="D50" s="179">
        <v>2900</v>
      </c>
      <c r="E50" s="173"/>
      <c r="F50" s="180">
        <v>2900</v>
      </c>
      <c r="G50" s="175"/>
      <c r="H50" s="187"/>
      <c r="I50" s="188"/>
    </row>
    <row r="51" spans="1:9" ht="19.5" customHeight="1">
      <c r="A51" s="169" t="s">
        <v>82</v>
      </c>
      <c r="B51" s="170">
        <v>662</v>
      </c>
      <c r="C51" s="171">
        <v>629</v>
      </c>
      <c r="D51" s="172">
        <v>704</v>
      </c>
      <c r="E51" s="173"/>
      <c r="F51" s="174">
        <v>696</v>
      </c>
      <c r="G51" s="175"/>
      <c r="H51" s="187"/>
      <c r="I51" s="188"/>
    </row>
    <row r="52" spans="1:9" ht="19.5" customHeight="1">
      <c r="A52" s="176" t="s">
        <v>55</v>
      </c>
      <c r="B52" s="177">
        <v>577</v>
      </c>
      <c r="C52" s="178">
        <v>577</v>
      </c>
      <c r="D52" s="179">
        <v>415</v>
      </c>
      <c r="E52" s="173"/>
      <c r="F52" s="180">
        <v>415</v>
      </c>
      <c r="G52" s="175"/>
      <c r="H52" s="187"/>
      <c r="I52" s="188"/>
    </row>
    <row r="53" spans="1:9" s="151" customFormat="1" ht="19.5" customHeight="1">
      <c r="A53" s="176" t="s">
        <v>56</v>
      </c>
      <c r="B53" s="177">
        <v>10</v>
      </c>
      <c r="C53" s="178"/>
      <c r="D53" s="179">
        <v>3</v>
      </c>
      <c r="E53" s="173"/>
      <c r="F53" s="183"/>
      <c r="G53" s="175"/>
      <c r="H53" s="187"/>
      <c r="I53" s="188"/>
    </row>
    <row r="54" spans="1:9" ht="19.5" customHeight="1">
      <c r="A54" s="176" t="s">
        <v>83</v>
      </c>
      <c r="B54" s="177">
        <v>60</v>
      </c>
      <c r="C54" s="178">
        <v>52</v>
      </c>
      <c r="D54" s="179">
        <v>79</v>
      </c>
      <c r="E54" s="173"/>
      <c r="F54" s="180">
        <v>77</v>
      </c>
      <c r="G54" s="175"/>
      <c r="H54" s="187"/>
      <c r="I54" s="188"/>
    </row>
    <row r="55" spans="1:9" ht="19.5" customHeight="1">
      <c r="A55" s="176" t="s">
        <v>60</v>
      </c>
      <c r="B55" s="177"/>
      <c r="C55" s="178"/>
      <c r="D55" s="179">
        <v>204</v>
      </c>
      <c r="E55" s="173"/>
      <c r="F55" s="180">
        <v>204</v>
      </c>
      <c r="G55" s="175"/>
      <c r="H55" s="187"/>
      <c r="I55" s="188"/>
    </row>
    <row r="56" spans="1:9" s="151" customFormat="1" ht="19.5" customHeight="1">
      <c r="A56" s="176" t="s">
        <v>84</v>
      </c>
      <c r="B56" s="177">
        <v>15</v>
      </c>
      <c r="C56" s="178"/>
      <c r="D56" s="179">
        <v>3</v>
      </c>
      <c r="E56" s="173"/>
      <c r="F56" s="183"/>
      <c r="G56" s="175"/>
      <c r="H56" s="187"/>
      <c r="I56" s="188"/>
    </row>
    <row r="57" spans="1:9" ht="19.5" customHeight="1">
      <c r="A57" s="169" t="s">
        <v>85</v>
      </c>
      <c r="B57" s="170">
        <v>4058</v>
      </c>
      <c r="C57" s="171">
        <v>3991</v>
      </c>
      <c r="D57" s="172">
        <v>0</v>
      </c>
      <c r="E57" s="173"/>
      <c r="F57" s="174">
        <v>0</v>
      </c>
      <c r="G57" s="175"/>
      <c r="H57" s="187"/>
      <c r="I57" s="188"/>
    </row>
    <row r="58" spans="1:9" ht="19.5" customHeight="1">
      <c r="A58" s="176" t="s">
        <v>86</v>
      </c>
      <c r="B58" s="184">
        <v>4007</v>
      </c>
      <c r="C58" s="178">
        <v>3991</v>
      </c>
      <c r="D58" s="185"/>
      <c r="E58" s="173"/>
      <c r="F58" s="183"/>
      <c r="G58" s="175"/>
      <c r="H58" s="187"/>
      <c r="I58" s="188"/>
    </row>
    <row r="59" spans="1:9" s="151" customFormat="1" ht="19.5" customHeight="1">
      <c r="A59" s="176" t="s">
        <v>87</v>
      </c>
      <c r="B59" s="184">
        <v>51</v>
      </c>
      <c r="C59" s="178"/>
      <c r="D59" s="185"/>
      <c r="E59" s="173"/>
      <c r="F59" s="183"/>
      <c r="G59" s="175"/>
      <c r="H59" s="187"/>
      <c r="I59" s="188"/>
    </row>
    <row r="60" spans="1:9" ht="19.5" customHeight="1">
      <c r="A60" s="169" t="s">
        <v>88</v>
      </c>
      <c r="B60" s="170">
        <v>2956</v>
      </c>
      <c r="C60" s="171">
        <v>2956</v>
      </c>
      <c r="D60" s="172">
        <v>3394</v>
      </c>
      <c r="E60" s="173"/>
      <c r="F60" s="174">
        <v>3394</v>
      </c>
      <c r="G60" s="175"/>
      <c r="H60" s="187"/>
      <c r="I60" s="188"/>
    </row>
    <row r="61" spans="1:9" ht="19.5" customHeight="1">
      <c r="A61" s="176" t="s">
        <v>55</v>
      </c>
      <c r="B61" s="184">
        <v>2574</v>
      </c>
      <c r="C61" s="178">
        <v>2574</v>
      </c>
      <c r="D61" s="185">
        <v>2264</v>
      </c>
      <c r="E61" s="173"/>
      <c r="F61" s="180">
        <v>2264</v>
      </c>
      <c r="G61" s="175"/>
      <c r="H61" s="187"/>
      <c r="I61" s="188"/>
    </row>
    <row r="62" spans="1:9" ht="19.5" customHeight="1">
      <c r="A62" s="176" t="s">
        <v>56</v>
      </c>
      <c r="B62" s="184">
        <v>382</v>
      </c>
      <c r="C62" s="178">
        <v>382</v>
      </c>
      <c r="D62" s="185">
        <v>560</v>
      </c>
      <c r="E62" s="173"/>
      <c r="F62" s="180">
        <v>560</v>
      </c>
      <c r="G62" s="175"/>
      <c r="H62" s="187"/>
      <c r="I62" s="188"/>
    </row>
    <row r="63" spans="1:9" ht="19.5" customHeight="1">
      <c r="A63" s="176" t="s">
        <v>60</v>
      </c>
      <c r="B63" s="184"/>
      <c r="C63" s="178"/>
      <c r="D63" s="185">
        <v>570</v>
      </c>
      <c r="E63" s="173"/>
      <c r="F63" s="180">
        <v>570</v>
      </c>
      <c r="G63" s="175"/>
      <c r="H63" s="187"/>
      <c r="I63" s="188"/>
    </row>
    <row r="64" spans="1:9" s="151" customFormat="1" ht="19.5" customHeight="1">
      <c r="A64" s="169" t="s">
        <v>89</v>
      </c>
      <c r="B64" s="170">
        <v>556</v>
      </c>
      <c r="C64" s="171">
        <v>556</v>
      </c>
      <c r="D64" s="172">
        <v>1192</v>
      </c>
      <c r="E64" s="173"/>
      <c r="F64" s="174">
        <v>1192</v>
      </c>
      <c r="G64" s="175"/>
      <c r="H64" s="187"/>
      <c r="I64" s="188"/>
    </row>
    <row r="65" spans="1:9" ht="19.5" customHeight="1">
      <c r="A65" s="176" t="s">
        <v>55</v>
      </c>
      <c r="B65" s="177">
        <v>448</v>
      </c>
      <c r="C65" s="178">
        <v>448</v>
      </c>
      <c r="D65" s="179">
        <v>302</v>
      </c>
      <c r="E65" s="173"/>
      <c r="F65" s="180">
        <v>302</v>
      </c>
      <c r="G65" s="175"/>
      <c r="H65" s="187"/>
      <c r="I65" s="188"/>
    </row>
    <row r="66" spans="1:9" ht="19.5" customHeight="1">
      <c r="A66" s="176" t="s">
        <v>56</v>
      </c>
      <c r="B66" s="177">
        <v>108</v>
      </c>
      <c r="C66" s="178">
        <v>108</v>
      </c>
      <c r="D66" s="179">
        <v>94</v>
      </c>
      <c r="E66" s="173"/>
      <c r="F66" s="180">
        <v>94</v>
      </c>
      <c r="G66" s="175"/>
      <c r="H66" s="187"/>
      <c r="I66" s="188"/>
    </row>
    <row r="67" spans="1:9" s="151" customFormat="1" ht="19.5" customHeight="1">
      <c r="A67" s="176" t="s">
        <v>60</v>
      </c>
      <c r="B67" s="177"/>
      <c r="C67" s="178"/>
      <c r="D67" s="179">
        <v>166</v>
      </c>
      <c r="E67" s="173"/>
      <c r="F67" s="180">
        <v>166</v>
      </c>
      <c r="G67" s="175"/>
      <c r="H67" s="187"/>
      <c r="I67" s="188"/>
    </row>
    <row r="68" spans="1:9" ht="19.5" customHeight="1">
      <c r="A68" s="176" t="s">
        <v>90</v>
      </c>
      <c r="B68" s="177"/>
      <c r="C68" s="178"/>
      <c r="D68" s="179">
        <v>630</v>
      </c>
      <c r="E68" s="173"/>
      <c r="F68" s="180">
        <v>630</v>
      </c>
      <c r="G68" s="175"/>
      <c r="H68" s="187"/>
      <c r="I68" s="188"/>
    </row>
    <row r="69" spans="1:9" ht="19.5" customHeight="1">
      <c r="A69" s="169" t="s">
        <v>91</v>
      </c>
      <c r="B69" s="189">
        <v>57</v>
      </c>
      <c r="C69" s="178"/>
      <c r="D69" s="190">
        <v>222</v>
      </c>
      <c r="E69" s="173"/>
      <c r="F69" s="183"/>
      <c r="G69" s="175"/>
      <c r="H69" s="187"/>
      <c r="I69" s="188"/>
    </row>
    <row r="70" spans="1:9" s="151" customFormat="1" ht="19.5" customHeight="1">
      <c r="A70" s="176" t="s">
        <v>92</v>
      </c>
      <c r="B70" s="177">
        <v>57</v>
      </c>
      <c r="C70" s="178"/>
      <c r="D70" s="179">
        <v>222</v>
      </c>
      <c r="E70" s="173"/>
      <c r="F70" s="183"/>
      <c r="G70" s="175"/>
      <c r="H70" s="187"/>
      <c r="I70" s="188"/>
    </row>
    <row r="71" spans="1:9" ht="19.5" customHeight="1">
      <c r="A71" s="169" t="s">
        <v>93</v>
      </c>
      <c r="B71" s="170">
        <v>30</v>
      </c>
      <c r="C71" s="171">
        <v>0</v>
      </c>
      <c r="D71" s="172">
        <v>10</v>
      </c>
      <c r="E71" s="173"/>
      <c r="F71" s="174">
        <v>0</v>
      </c>
      <c r="G71" s="175"/>
      <c r="H71" s="187"/>
      <c r="I71" s="188"/>
    </row>
    <row r="72" spans="1:9" ht="19.5" customHeight="1">
      <c r="A72" s="176" t="s">
        <v>94</v>
      </c>
      <c r="B72" s="184">
        <v>30</v>
      </c>
      <c r="C72" s="178"/>
      <c r="D72" s="185">
        <v>10</v>
      </c>
      <c r="E72" s="173"/>
      <c r="F72" s="183"/>
      <c r="G72" s="175"/>
      <c r="H72" s="187"/>
      <c r="I72" s="188"/>
    </row>
    <row r="73" spans="1:9" s="151" customFormat="1" ht="19.5" customHeight="1">
      <c r="A73" s="169" t="s">
        <v>95</v>
      </c>
      <c r="B73" s="170">
        <v>265</v>
      </c>
      <c r="C73" s="171">
        <v>254</v>
      </c>
      <c r="D73" s="172">
        <v>266</v>
      </c>
      <c r="E73" s="173"/>
      <c r="F73" s="174">
        <v>246</v>
      </c>
      <c r="G73" s="175"/>
      <c r="H73" s="187"/>
      <c r="I73" s="188"/>
    </row>
    <row r="74" spans="1:9" ht="19.5" customHeight="1">
      <c r="A74" s="176" t="s">
        <v>55</v>
      </c>
      <c r="B74" s="184">
        <v>246</v>
      </c>
      <c r="C74" s="178">
        <v>246</v>
      </c>
      <c r="D74" s="185">
        <v>196</v>
      </c>
      <c r="E74" s="173"/>
      <c r="F74" s="180">
        <v>196</v>
      </c>
      <c r="G74" s="175"/>
      <c r="H74" s="187"/>
      <c r="I74" s="188"/>
    </row>
    <row r="75" spans="1:9" ht="19.5" customHeight="1">
      <c r="A75" s="176" t="s">
        <v>96</v>
      </c>
      <c r="B75" s="184">
        <v>19</v>
      </c>
      <c r="C75" s="178">
        <v>8</v>
      </c>
      <c r="D75" s="185">
        <v>45</v>
      </c>
      <c r="E75" s="173"/>
      <c r="F75" s="180">
        <v>25</v>
      </c>
      <c r="G75" s="175"/>
      <c r="H75" s="187"/>
      <c r="I75" s="188"/>
    </row>
    <row r="76" spans="1:9" s="151" customFormat="1" ht="19.5" customHeight="1">
      <c r="A76" s="176" t="s">
        <v>60</v>
      </c>
      <c r="B76" s="184"/>
      <c r="C76" s="178"/>
      <c r="D76" s="185">
        <v>25</v>
      </c>
      <c r="E76" s="173"/>
      <c r="F76" s="180">
        <v>25</v>
      </c>
      <c r="G76" s="175"/>
      <c r="H76" s="187"/>
      <c r="I76" s="188"/>
    </row>
    <row r="77" spans="1:9" ht="19.5" customHeight="1">
      <c r="A77" s="169" t="s">
        <v>97</v>
      </c>
      <c r="B77" s="170">
        <v>168</v>
      </c>
      <c r="C77" s="171">
        <v>160</v>
      </c>
      <c r="D77" s="172">
        <v>269</v>
      </c>
      <c r="E77" s="173"/>
      <c r="F77" s="174">
        <v>261</v>
      </c>
      <c r="G77" s="175"/>
      <c r="H77" s="187"/>
      <c r="I77" s="188"/>
    </row>
    <row r="78" spans="1:9" ht="19.5" customHeight="1">
      <c r="A78" s="176" t="s">
        <v>55</v>
      </c>
      <c r="B78" s="184">
        <v>140</v>
      </c>
      <c r="C78" s="178">
        <v>140</v>
      </c>
      <c r="D78" s="185">
        <v>192</v>
      </c>
      <c r="E78" s="173"/>
      <c r="F78" s="180">
        <v>192</v>
      </c>
      <c r="G78" s="175"/>
      <c r="H78" s="187"/>
      <c r="I78" s="188"/>
    </row>
    <row r="79" spans="1:9" ht="19.5" customHeight="1">
      <c r="A79" s="176" t="s">
        <v>56</v>
      </c>
      <c r="B79" s="184"/>
      <c r="C79" s="178"/>
      <c r="D79" s="185">
        <v>50</v>
      </c>
      <c r="E79" s="173"/>
      <c r="F79" s="180">
        <v>50</v>
      </c>
      <c r="G79" s="175"/>
      <c r="H79" s="187"/>
      <c r="I79" s="188"/>
    </row>
    <row r="80" spans="1:9" ht="19.5" customHeight="1">
      <c r="A80" s="176" t="s">
        <v>98</v>
      </c>
      <c r="B80" s="184">
        <v>28</v>
      </c>
      <c r="C80" s="178">
        <v>20</v>
      </c>
      <c r="D80" s="185">
        <v>27</v>
      </c>
      <c r="E80" s="173"/>
      <c r="F80" s="180">
        <v>19</v>
      </c>
      <c r="G80" s="175"/>
      <c r="H80" s="187"/>
      <c r="I80" s="188"/>
    </row>
    <row r="81" spans="1:9" ht="19.5" customHeight="1">
      <c r="A81" s="169" t="s">
        <v>99</v>
      </c>
      <c r="B81" s="170">
        <v>528</v>
      </c>
      <c r="C81" s="171">
        <v>528</v>
      </c>
      <c r="D81" s="172">
        <v>343</v>
      </c>
      <c r="E81" s="173"/>
      <c r="F81" s="174">
        <v>343</v>
      </c>
      <c r="G81" s="175"/>
      <c r="H81" s="187"/>
      <c r="I81" s="188"/>
    </row>
    <row r="82" spans="1:9" s="151" customFormat="1" ht="19.5" customHeight="1">
      <c r="A82" s="176" t="s">
        <v>55</v>
      </c>
      <c r="B82" s="184">
        <v>205</v>
      </c>
      <c r="C82" s="178">
        <v>205</v>
      </c>
      <c r="D82" s="185">
        <v>245</v>
      </c>
      <c r="E82" s="173"/>
      <c r="F82" s="180">
        <v>245</v>
      </c>
      <c r="G82" s="175"/>
      <c r="H82" s="187"/>
      <c r="I82" s="188"/>
    </row>
    <row r="83" spans="1:9" ht="19.5" customHeight="1">
      <c r="A83" s="176" t="s">
        <v>56</v>
      </c>
      <c r="B83" s="184">
        <v>323</v>
      </c>
      <c r="C83" s="178">
        <v>323</v>
      </c>
      <c r="D83" s="185">
        <v>98</v>
      </c>
      <c r="E83" s="173"/>
      <c r="F83" s="180">
        <v>98</v>
      </c>
      <c r="G83" s="175"/>
      <c r="H83" s="187"/>
      <c r="I83" s="188"/>
    </row>
    <row r="84" spans="1:9" ht="19.5" customHeight="1">
      <c r="A84" s="169" t="s">
        <v>100</v>
      </c>
      <c r="B84" s="170">
        <v>1394</v>
      </c>
      <c r="C84" s="171">
        <v>1356</v>
      </c>
      <c r="D84" s="172">
        <v>1574</v>
      </c>
      <c r="E84" s="173"/>
      <c r="F84" s="174">
        <v>1529</v>
      </c>
      <c r="G84" s="175"/>
      <c r="H84" s="187"/>
      <c r="I84" s="188"/>
    </row>
    <row r="85" spans="1:9" ht="19.5" customHeight="1">
      <c r="A85" s="176" t="s">
        <v>55</v>
      </c>
      <c r="B85" s="184">
        <v>730</v>
      </c>
      <c r="C85" s="178">
        <v>730</v>
      </c>
      <c r="D85" s="185">
        <v>638</v>
      </c>
      <c r="E85" s="173"/>
      <c r="F85" s="180">
        <v>638</v>
      </c>
      <c r="G85" s="175"/>
      <c r="H85" s="187"/>
      <c r="I85" s="188"/>
    </row>
    <row r="86" spans="1:9" s="151" customFormat="1" ht="19.5" customHeight="1">
      <c r="A86" s="176" t="s">
        <v>56</v>
      </c>
      <c r="B86" s="184">
        <v>528</v>
      </c>
      <c r="C86" s="178">
        <v>500</v>
      </c>
      <c r="D86" s="185">
        <v>632</v>
      </c>
      <c r="E86" s="173"/>
      <c r="F86" s="180">
        <v>597</v>
      </c>
      <c r="G86" s="175"/>
      <c r="H86" s="187"/>
      <c r="I86" s="188"/>
    </row>
    <row r="87" spans="1:9" ht="19.5" customHeight="1">
      <c r="A87" s="176" t="s">
        <v>101</v>
      </c>
      <c r="B87" s="184">
        <v>20</v>
      </c>
      <c r="C87" s="178">
        <v>20</v>
      </c>
      <c r="D87" s="185">
        <v>26</v>
      </c>
      <c r="E87" s="173"/>
      <c r="F87" s="180">
        <v>20</v>
      </c>
      <c r="G87" s="175"/>
      <c r="H87" s="187"/>
      <c r="I87" s="188"/>
    </row>
    <row r="88" spans="1:9" ht="19.5" customHeight="1">
      <c r="A88" s="176" t="s">
        <v>60</v>
      </c>
      <c r="B88" s="184">
        <v>106</v>
      </c>
      <c r="C88" s="178">
        <v>106</v>
      </c>
      <c r="D88" s="185">
        <v>239</v>
      </c>
      <c r="E88" s="173"/>
      <c r="F88" s="180">
        <v>239</v>
      </c>
      <c r="G88" s="175"/>
      <c r="H88" s="187"/>
      <c r="I88" s="188"/>
    </row>
    <row r="89" spans="1:9" ht="19.5" customHeight="1">
      <c r="A89" s="176" t="s">
        <v>102</v>
      </c>
      <c r="B89" s="184">
        <v>10</v>
      </c>
      <c r="C89" s="178"/>
      <c r="D89" s="185">
        <v>39</v>
      </c>
      <c r="E89" s="173"/>
      <c r="F89" s="180">
        <v>35</v>
      </c>
      <c r="G89" s="175"/>
      <c r="H89" s="187"/>
      <c r="I89" s="188"/>
    </row>
    <row r="90" spans="1:9" s="151" customFormat="1" ht="19.5" customHeight="1">
      <c r="A90" s="169" t="s">
        <v>103</v>
      </c>
      <c r="B90" s="170">
        <v>11356</v>
      </c>
      <c r="C90" s="171">
        <v>11354</v>
      </c>
      <c r="D90" s="172">
        <v>9552</v>
      </c>
      <c r="E90" s="173"/>
      <c r="F90" s="174">
        <v>9338</v>
      </c>
      <c r="G90" s="175"/>
      <c r="H90" s="187"/>
      <c r="I90" s="188"/>
    </row>
    <row r="91" spans="1:9" ht="19.5" customHeight="1">
      <c r="A91" s="176" t="s">
        <v>55</v>
      </c>
      <c r="B91" s="184">
        <v>7046</v>
      </c>
      <c r="C91" s="178">
        <v>7046</v>
      </c>
      <c r="D91" s="185">
        <v>7461</v>
      </c>
      <c r="E91" s="173"/>
      <c r="F91" s="180">
        <v>7461</v>
      </c>
      <c r="G91" s="175"/>
      <c r="H91" s="187"/>
      <c r="I91" s="188"/>
    </row>
    <row r="92" spans="1:9" ht="19.5" customHeight="1">
      <c r="A92" s="176" t="s">
        <v>56</v>
      </c>
      <c r="B92" s="184">
        <v>4173</v>
      </c>
      <c r="C92" s="178">
        <v>4171</v>
      </c>
      <c r="D92" s="185">
        <v>1783</v>
      </c>
      <c r="E92" s="173"/>
      <c r="F92" s="180">
        <v>1569</v>
      </c>
      <c r="G92" s="175"/>
      <c r="H92" s="187"/>
      <c r="I92" s="188"/>
    </row>
    <row r="93" spans="1:9" ht="19.5" customHeight="1">
      <c r="A93" s="176" t="s">
        <v>60</v>
      </c>
      <c r="B93" s="184"/>
      <c r="C93" s="178"/>
      <c r="D93" s="185">
        <v>201</v>
      </c>
      <c r="E93" s="173"/>
      <c r="F93" s="180">
        <v>201</v>
      </c>
      <c r="G93" s="175"/>
      <c r="H93" s="187"/>
      <c r="I93" s="188"/>
    </row>
    <row r="94" spans="1:9" s="151" customFormat="1" ht="19.5" customHeight="1">
      <c r="A94" s="176" t="s">
        <v>104</v>
      </c>
      <c r="B94" s="184">
        <v>137</v>
      </c>
      <c r="C94" s="178">
        <v>137</v>
      </c>
      <c r="D94" s="185">
        <v>107</v>
      </c>
      <c r="E94" s="173"/>
      <c r="F94" s="180">
        <v>107</v>
      </c>
      <c r="G94" s="175"/>
      <c r="H94" s="187"/>
      <c r="I94" s="188"/>
    </row>
    <row r="95" spans="1:9" ht="19.5" customHeight="1">
      <c r="A95" s="169" t="s">
        <v>105</v>
      </c>
      <c r="B95" s="170">
        <v>1623</v>
      </c>
      <c r="C95" s="171">
        <v>1423</v>
      </c>
      <c r="D95" s="172">
        <v>1627</v>
      </c>
      <c r="E95" s="173"/>
      <c r="F95" s="174">
        <v>1627</v>
      </c>
      <c r="G95" s="175"/>
      <c r="H95" s="187"/>
      <c r="I95" s="188"/>
    </row>
    <row r="96" spans="1:9" ht="19.5" customHeight="1">
      <c r="A96" s="176" t="s">
        <v>55</v>
      </c>
      <c r="B96" s="184">
        <v>801</v>
      </c>
      <c r="C96" s="178">
        <v>801</v>
      </c>
      <c r="D96" s="185">
        <v>750</v>
      </c>
      <c r="E96" s="173"/>
      <c r="F96" s="180">
        <v>750</v>
      </c>
      <c r="G96" s="175"/>
      <c r="H96" s="187"/>
      <c r="I96" s="188"/>
    </row>
    <row r="97" spans="1:9" ht="19.5" customHeight="1">
      <c r="A97" s="176" t="s">
        <v>56</v>
      </c>
      <c r="B97" s="184">
        <v>622</v>
      </c>
      <c r="C97" s="178">
        <v>622</v>
      </c>
      <c r="D97" s="185">
        <v>507</v>
      </c>
      <c r="E97" s="173"/>
      <c r="F97" s="180">
        <v>507</v>
      </c>
      <c r="G97" s="175"/>
      <c r="H97" s="187"/>
      <c r="I97" s="188"/>
    </row>
    <row r="98" spans="1:9" ht="19.5" customHeight="1">
      <c r="A98" s="176" t="s">
        <v>106</v>
      </c>
      <c r="B98" s="184"/>
      <c r="C98" s="178"/>
      <c r="D98" s="185">
        <v>13</v>
      </c>
      <c r="E98" s="173"/>
      <c r="F98" s="180">
        <v>13</v>
      </c>
      <c r="G98" s="175"/>
      <c r="H98" s="187"/>
      <c r="I98" s="188"/>
    </row>
    <row r="99" spans="1:9" ht="19.5" customHeight="1">
      <c r="A99" s="176" t="s">
        <v>60</v>
      </c>
      <c r="B99" s="184"/>
      <c r="C99" s="178"/>
      <c r="D99" s="185">
        <v>57</v>
      </c>
      <c r="E99" s="173"/>
      <c r="F99" s="180">
        <v>57</v>
      </c>
      <c r="G99" s="175"/>
      <c r="H99" s="187"/>
      <c r="I99" s="188"/>
    </row>
    <row r="100" spans="1:9" ht="19.5" customHeight="1">
      <c r="A100" s="176" t="s">
        <v>107</v>
      </c>
      <c r="B100" s="184">
        <v>200</v>
      </c>
      <c r="C100" s="178"/>
      <c r="D100" s="185">
        <v>300</v>
      </c>
      <c r="E100" s="173"/>
      <c r="F100" s="180">
        <v>300</v>
      </c>
      <c r="G100" s="175"/>
      <c r="H100" s="187"/>
      <c r="I100" s="188"/>
    </row>
    <row r="101" spans="1:9" ht="19.5" customHeight="1">
      <c r="A101" s="169" t="s">
        <v>108</v>
      </c>
      <c r="B101" s="170">
        <v>1490</v>
      </c>
      <c r="C101" s="171">
        <v>1480</v>
      </c>
      <c r="D101" s="172">
        <v>1147</v>
      </c>
      <c r="E101" s="173"/>
      <c r="F101" s="174">
        <v>1147</v>
      </c>
      <c r="G101" s="175"/>
      <c r="H101" s="187"/>
      <c r="I101" s="188"/>
    </row>
    <row r="102" spans="1:9" ht="19.5" customHeight="1">
      <c r="A102" s="176" t="s">
        <v>55</v>
      </c>
      <c r="B102" s="184">
        <v>615</v>
      </c>
      <c r="C102" s="178">
        <v>615</v>
      </c>
      <c r="D102" s="185">
        <v>543</v>
      </c>
      <c r="E102" s="173"/>
      <c r="F102" s="180">
        <v>543</v>
      </c>
      <c r="G102" s="175"/>
      <c r="H102" s="187"/>
      <c r="I102" s="188"/>
    </row>
    <row r="103" spans="1:9" ht="19.5" customHeight="1">
      <c r="A103" s="176" t="s">
        <v>56</v>
      </c>
      <c r="B103" s="184">
        <v>505</v>
      </c>
      <c r="C103" s="178">
        <v>495</v>
      </c>
      <c r="D103" s="185">
        <v>384</v>
      </c>
      <c r="E103" s="173"/>
      <c r="F103" s="180">
        <v>384</v>
      </c>
      <c r="G103" s="175"/>
      <c r="H103" s="187"/>
      <c r="I103" s="188"/>
    </row>
    <row r="104" spans="1:9" ht="19.5" customHeight="1">
      <c r="A104" s="176" t="s">
        <v>60</v>
      </c>
      <c r="B104" s="184"/>
      <c r="C104" s="178"/>
      <c r="D104" s="185">
        <v>120</v>
      </c>
      <c r="E104" s="173"/>
      <c r="F104" s="180">
        <v>120</v>
      </c>
      <c r="G104" s="175"/>
      <c r="H104" s="187"/>
      <c r="I104" s="188"/>
    </row>
    <row r="105" spans="1:9" ht="19.5" customHeight="1">
      <c r="A105" s="176" t="s">
        <v>109</v>
      </c>
      <c r="B105" s="184">
        <v>370</v>
      </c>
      <c r="C105" s="178">
        <v>370</v>
      </c>
      <c r="D105" s="185">
        <v>100</v>
      </c>
      <c r="E105" s="173"/>
      <c r="F105" s="180">
        <v>100</v>
      </c>
      <c r="G105" s="175"/>
      <c r="H105" s="187"/>
      <c r="I105" s="188"/>
    </row>
    <row r="106" spans="1:9" ht="19.5" customHeight="1">
      <c r="A106" s="169" t="s">
        <v>110</v>
      </c>
      <c r="B106" s="170">
        <v>887</v>
      </c>
      <c r="C106" s="171">
        <v>865</v>
      </c>
      <c r="D106" s="172">
        <v>994</v>
      </c>
      <c r="E106" s="173"/>
      <c r="F106" s="174">
        <v>978</v>
      </c>
      <c r="G106" s="175"/>
      <c r="H106" s="187"/>
      <c r="I106" s="188"/>
    </row>
    <row r="107" spans="1:9" ht="19.5" customHeight="1">
      <c r="A107" s="176" t="s">
        <v>55</v>
      </c>
      <c r="B107" s="184">
        <v>481</v>
      </c>
      <c r="C107" s="178">
        <v>481</v>
      </c>
      <c r="D107" s="185">
        <v>473</v>
      </c>
      <c r="E107" s="173"/>
      <c r="F107" s="180">
        <v>473</v>
      </c>
      <c r="G107" s="175"/>
      <c r="H107" s="187"/>
      <c r="I107" s="188"/>
    </row>
    <row r="108" spans="1:9" ht="19.5" customHeight="1">
      <c r="A108" s="176" t="s">
        <v>56</v>
      </c>
      <c r="B108" s="184">
        <v>240</v>
      </c>
      <c r="C108" s="178">
        <v>240</v>
      </c>
      <c r="D108" s="185">
        <v>295</v>
      </c>
      <c r="E108" s="173"/>
      <c r="F108" s="180">
        <v>295</v>
      </c>
      <c r="G108" s="175"/>
      <c r="H108" s="187"/>
      <c r="I108" s="188"/>
    </row>
    <row r="109" spans="1:9" ht="19.5" customHeight="1">
      <c r="A109" s="176" t="s">
        <v>111</v>
      </c>
      <c r="B109" s="184">
        <v>20</v>
      </c>
      <c r="C109" s="178">
        <v>20</v>
      </c>
      <c r="D109" s="185">
        <v>20</v>
      </c>
      <c r="E109" s="173"/>
      <c r="F109" s="180">
        <v>20</v>
      </c>
      <c r="G109" s="175"/>
      <c r="H109" s="187"/>
      <c r="I109" s="188"/>
    </row>
    <row r="110" spans="1:9" s="151" customFormat="1" ht="19.5" customHeight="1">
      <c r="A110" s="176" t="s">
        <v>112</v>
      </c>
      <c r="B110" s="184">
        <v>137</v>
      </c>
      <c r="C110" s="178">
        <v>115</v>
      </c>
      <c r="D110" s="185">
        <v>154</v>
      </c>
      <c r="E110" s="173"/>
      <c r="F110" s="180">
        <v>138</v>
      </c>
      <c r="G110" s="175"/>
      <c r="H110" s="187"/>
      <c r="I110" s="188"/>
    </row>
    <row r="111" spans="1:9" ht="19.5" customHeight="1">
      <c r="A111" s="176" t="s">
        <v>60</v>
      </c>
      <c r="B111" s="184"/>
      <c r="C111" s="178"/>
      <c r="D111" s="185">
        <v>52</v>
      </c>
      <c r="E111" s="173"/>
      <c r="F111" s="180">
        <v>52</v>
      </c>
      <c r="G111" s="175"/>
      <c r="H111" s="187"/>
      <c r="I111" s="188"/>
    </row>
    <row r="112" spans="1:9" s="150" customFormat="1" ht="19.5" customHeight="1">
      <c r="A112" s="176" t="s">
        <v>113</v>
      </c>
      <c r="B112" s="184">
        <v>9</v>
      </c>
      <c r="C112" s="178">
        <v>9</v>
      </c>
      <c r="D112" s="185"/>
      <c r="E112" s="173"/>
      <c r="F112" s="183"/>
      <c r="G112" s="175"/>
      <c r="H112" s="187"/>
      <c r="I112" s="188"/>
    </row>
    <row r="113" spans="1:9" s="151" customFormat="1" ht="19.5" customHeight="1">
      <c r="A113" s="169" t="s">
        <v>114</v>
      </c>
      <c r="B113" s="170">
        <v>6801</v>
      </c>
      <c r="C113" s="171">
        <v>6774</v>
      </c>
      <c r="D113" s="172">
        <v>8357</v>
      </c>
      <c r="E113" s="174"/>
      <c r="F113" s="174">
        <v>8175</v>
      </c>
      <c r="G113" s="175"/>
      <c r="H113" s="205"/>
      <c r="I113" s="188"/>
    </row>
    <row r="114" spans="1:9" ht="19.5" customHeight="1">
      <c r="A114" s="176" t="s">
        <v>55</v>
      </c>
      <c r="B114" s="184">
        <v>5243</v>
      </c>
      <c r="C114" s="178">
        <v>5243</v>
      </c>
      <c r="D114" s="185">
        <v>4123</v>
      </c>
      <c r="E114" s="173"/>
      <c r="F114" s="180">
        <v>4123</v>
      </c>
      <c r="G114" s="175"/>
      <c r="H114" s="187"/>
      <c r="I114" s="188"/>
    </row>
    <row r="115" spans="1:9" ht="19.5" customHeight="1">
      <c r="A115" s="176" t="s">
        <v>56</v>
      </c>
      <c r="B115" s="184">
        <v>1321</v>
      </c>
      <c r="C115" s="178">
        <v>1321</v>
      </c>
      <c r="D115" s="185">
        <v>1564</v>
      </c>
      <c r="E115" s="173"/>
      <c r="F115" s="180">
        <v>1410</v>
      </c>
      <c r="G115" s="175"/>
      <c r="H115" s="187"/>
      <c r="I115" s="188"/>
    </row>
    <row r="116" spans="1:9" ht="19.5" customHeight="1">
      <c r="A116" s="176" t="s">
        <v>115</v>
      </c>
      <c r="B116" s="184"/>
      <c r="C116" s="178"/>
      <c r="D116" s="185">
        <v>538</v>
      </c>
      <c r="E116" s="173"/>
      <c r="F116" s="180">
        <v>538</v>
      </c>
      <c r="G116" s="175"/>
      <c r="H116" s="187"/>
      <c r="I116" s="188"/>
    </row>
    <row r="117" spans="1:9" ht="19.5" customHeight="1">
      <c r="A117" s="176" t="s">
        <v>116</v>
      </c>
      <c r="B117" s="184">
        <v>7</v>
      </c>
      <c r="C117" s="178"/>
      <c r="D117" s="185"/>
      <c r="E117" s="173"/>
      <c r="F117" s="183"/>
      <c r="G117" s="175"/>
      <c r="H117" s="187"/>
      <c r="I117" s="188"/>
    </row>
    <row r="118" spans="1:9" ht="19.5" customHeight="1">
      <c r="A118" s="176" t="s">
        <v>117</v>
      </c>
      <c r="B118" s="184">
        <v>150</v>
      </c>
      <c r="C118" s="178">
        <v>150</v>
      </c>
      <c r="D118" s="185">
        <v>50</v>
      </c>
      <c r="E118" s="173"/>
      <c r="F118" s="180">
        <v>50</v>
      </c>
      <c r="G118" s="175"/>
      <c r="H118" s="187"/>
      <c r="I118" s="188"/>
    </row>
    <row r="119" spans="1:9" s="151" customFormat="1" ht="19.5" customHeight="1">
      <c r="A119" s="176" t="s">
        <v>118</v>
      </c>
      <c r="B119" s="184">
        <v>62</v>
      </c>
      <c r="C119" s="178">
        <v>60</v>
      </c>
      <c r="D119" s="185">
        <v>501</v>
      </c>
      <c r="E119" s="173"/>
      <c r="F119" s="180">
        <v>501</v>
      </c>
      <c r="G119" s="175"/>
      <c r="H119" s="187"/>
      <c r="I119" s="188"/>
    </row>
    <row r="120" spans="1:9" ht="19.5" customHeight="1">
      <c r="A120" s="176" t="s">
        <v>60</v>
      </c>
      <c r="B120" s="184"/>
      <c r="C120" s="178"/>
      <c r="D120" s="185">
        <v>1253</v>
      </c>
      <c r="E120" s="173"/>
      <c r="F120" s="180">
        <v>1253</v>
      </c>
      <c r="G120" s="175"/>
      <c r="H120" s="187"/>
      <c r="I120" s="188"/>
    </row>
    <row r="121" spans="1:9" s="150" customFormat="1" ht="19.5" customHeight="1">
      <c r="A121" s="176" t="s">
        <v>119</v>
      </c>
      <c r="B121" s="184">
        <v>18</v>
      </c>
      <c r="C121" s="178"/>
      <c r="D121" s="185">
        <v>328</v>
      </c>
      <c r="E121" s="173"/>
      <c r="F121" s="180">
        <v>300</v>
      </c>
      <c r="G121" s="175"/>
      <c r="H121" s="187"/>
      <c r="I121" s="188"/>
    </row>
    <row r="122" spans="1:9" s="151" customFormat="1" ht="19.5" customHeight="1">
      <c r="A122" s="169" t="s">
        <v>120</v>
      </c>
      <c r="B122" s="170">
        <v>3947</v>
      </c>
      <c r="C122" s="171">
        <v>3747</v>
      </c>
      <c r="D122" s="172">
        <v>3782</v>
      </c>
      <c r="E122" s="173"/>
      <c r="F122" s="174">
        <v>3782</v>
      </c>
      <c r="G122" s="175"/>
      <c r="H122" s="187"/>
      <c r="I122" s="188"/>
    </row>
    <row r="123" spans="1:9" ht="19.5" customHeight="1" thickBot="1">
      <c r="A123" s="191" t="s">
        <v>121</v>
      </c>
      <c r="B123" s="192">
        <v>3947</v>
      </c>
      <c r="C123" s="193">
        <v>3747</v>
      </c>
      <c r="D123" s="194">
        <v>3782</v>
      </c>
      <c r="E123" s="195"/>
      <c r="F123" s="196">
        <v>3782</v>
      </c>
      <c r="G123" s="197"/>
      <c r="H123" s="187"/>
      <c r="I123" s="188"/>
    </row>
    <row r="124" spans="1:9" ht="19.5" customHeight="1">
      <c r="A124" s="198" t="s">
        <v>122</v>
      </c>
      <c r="B124" s="199">
        <v>695</v>
      </c>
      <c r="C124" s="200">
        <v>549</v>
      </c>
      <c r="D124" s="201">
        <v>752</v>
      </c>
      <c r="E124" s="202">
        <v>8.201438848920862</v>
      </c>
      <c r="F124" s="203">
        <v>610</v>
      </c>
      <c r="G124" s="204">
        <v>11.111111111111116</v>
      </c>
      <c r="H124" s="206"/>
      <c r="I124" s="188"/>
    </row>
    <row r="125" spans="1:9" s="151" customFormat="1" ht="19.5" customHeight="1">
      <c r="A125" s="169" t="s">
        <v>123</v>
      </c>
      <c r="B125" s="170">
        <v>695</v>
      </c>
      <c r="C125" s="171">
        <v>549</v>
      </c>
      <c r="D125" s="172">
        <v>752</v>
      </c>
      <c r="E125" s="173"/>
      <c r="F125" s="174">
        <v>610</v>
      </c>
      <c r="G125" s="175"/>
      <c r="H125" s="187"/>
      <c r="I125" s="188"/>
    </row>
    <row r="126" spans="1:9" ht="19.5" customHeight="1">
      <c r="A126" s="176" t="s">
        <v>124</v>
      </c>
      <c r="B126" s="184">
        <v>90</v>
      </c>
      <c r="C126" s="178">
        <v>90</v>
      </c>
      <c r="D126" s="185">
        <v>105</v>
      </c>
      <c r="E126" s="173"/>
      <c r="F126" s="180">
        <v>105</v>
      </c>
      <c r="G126" s="175"/>
      <c r="H126" s="187"/>
      <c r="I126" s="188"/>
    </row>
    <row r="127" spans="1:9" ht="19.5" customHeight="1">
      <c r="A127" s="176" t="s">
        <v>125</v>
      </c>
      <c r="B127" s="184"/>
      <c r="C127" s="178"/>
      <c r="D127" s="185">
        <v>3</v>
      </c>
      <c r="E127" s="173"/>
      <c r="F127" s="180">
        <v>3</v>
      </c>
      <c r="G127" s="175"/>
      <c r="H127" s="187"/>
      <c r="I127" s="188"/>
    </row>
    <row r="128" spans="1:9" ht="19.5" customHeight="1">
      <c r="A128" s="176" t="s">
        <v>126</v>
      </c>
      <c r="B128" s="184">
        <v>242</v>
      </c>
      <c r="C128" s="178">
        <v>242</v>
      </c>
      <c r="D128" s="185">
        <v>331</v>
      </c>
      <c r="E128" s="173"/>
      <c r="F128" s="180">
        <v>331</v>
      </c>
      <c r="G128" s="175"/>
      <c r="H128" s="187"/>
      <c r="I128" s="188"/>
    </row>
    <row r="129" spans="1:9" ht="19.5" customHeight="1">
      <c r="A129" s="176" t="s">
        <v>127</v>
      </c>
      <c r="B129" s="184">
        <v>205</v>
      </c>
      <c r="C129" s="178">
        <v>77</v>
      </c>
      <c r="D129" s="185">
        <v>299</v>
      </c>
      <c r="E129" s="173"/>
      <c r="F129" s="180">
        <v>171</v>
      </c>
      <c r="G129" s="175"/>
      <c r="H129" s="187"/>
      <c r="I129" s="188"/>
    </row>
    <row r="130" spans="1:9" ht="19.5" customHeight="1" thickBot="1">
      <c r="A130" s="176" t="s">
        <v>128</v>
      </c>
      <c r="B130" s="184">
        <v>158</v>
      </c>
      <c r="C130" s="178">
        <v>140</v>
      </c>
      <c r="D130" s="185">
        <v>14</v>
      </c>
      <c r="E130" s="173"/>
      <c r="F130" s="183"/>
      <c r="G130" s="175"/>
      <c r="H130" s="205"/>
      <c r="I130" s="188"/>
    </row>
    <row r="131" spans="1:9" ht="19.5" customHeight="1">
      <c r="A131" s="198" t="s">
        <v>129</v>
      </c>
      <c r="B131" s="199">
        <v>49325</v>
      </c>
      <c r="C131" s="207">
        <v>46870</v>
      </c>
      <c r="D131" s="201">
        <v>52521</v>
      </c>
      <c r="E131" s="202">
        <v>6.479472883933091</v>
      </c>
      <c r="F131" s="203">
        <v>46050</v>
      </c>
      <c r="G131" s="204">
        <v>-1.7495199487945423</v>
      </c>
      <c r="H131" s="206"/>
      <c r="I131" s="188"/>
    </row>
    <row r="132" spans="1:9" ht="19.5" customHeight="1">
      <c r="A132" s="169" t="s">
        <v>130</v>
      </c>
      <c r="B132" s="170">
        <v>93</v>
      </c>
      <c r="C132" s="171">
        <v>93</v>
      </c>
      <c r="D132" s="172">
        <v>48</v>
      </c>
      <c r="E132" s="173"/>
      <c r="F132" s="174">
        <v>48</v>
      </c>
      <c r="G132" s="175"/>
      <c r="H132" s="187"/>
      <c r="I132" s="188"/>
    </row>
    <row r="133" spans="1:9" s="151" customFormat="1" ht="19.5" customHeight="1">
      <c r="A133" s="176" t="s">
        <v>131</v>
      </c>
      <c r="B133" s="184">
        <v>93</v>
      </c>
      <c r="C133" s="178">
        <v>93</v>
      </c>
      <c r="D133" s="185">
        <v>48</v>
      </c>
      <c r="E133" s="173"/>
      <c r="F133" s="180">
        <v>48</v>
      </c>
      <c r="G133" s="175"/>
      <c r="H133" s="187"/>
      <c r="I133" s="188"/>
    </row>
    <row r="134" spans="1:9" ht="19.5" customHeight="1">
      <c r="A134" s="169" t="s">
        <v>132</v>
      </c>
      <c r="B134" s="170">
        <v>44708</v>
      </c>
      <c r="C134" s="171">
        <v>42471</v>
      </c>
      <c r="D134" s="172">
        <v>47770</v>
      </c>
      <c r="E134" s="173"/>
      <c r="F134" s="174">
        <v>41453</v>
      </c>
      <c r="G134" s="175"/>
      <c r="H134" s="187"/>
      <c r="I134" s="188"/>
    </row>
    <row r="135" spans="1:9" ht="19.5" customHeight="1">
      <c r="A135" s="176" t="s">
        <v>55</v>
      </c>
      <c r="B135" s="184">
        <v>27259</v>
      </c>
      <c r="C135" s="178">
        <v>27259</v>
      </c>
      <c r="D135" s="185">
        <v>28010</v>
      </c>
      <c r="E135" s="173"/>
      <c r="F135" s="180">
        <v>28010</v>
      </c>
      <c r="G135" s="175"/>
      <c r="H135" s="187"/>
      <c r="I135" s="188"/>
    </row>
    <row r="136" spans="1:9" ht="19.5" customHeight="1">
      <c r="A136" s="176" t="s">
        <v>56</v>
      </c>
      <c r="B136" s="184">
        <v>8192</v>
      </c>
      <c r="C136" s="178">
        <v>8192</v>
      </c>
      <c r="D136" s="185">
        <v>8118</v>
      </c>
      <c r="E136" s="173"/>
      <c r="F136" s="180">
        <v>5227</v>
      </c>
      <c r="G136" s="175"/>
      <c r="H136" s="187"/>
      <c r="I136" s="188"/>
    </row>
    <row r="137" spans="1:9" s="151" customFormat="1" ht="19.5" customHeight="1">
      <c r="A137" s="176" t="s">
        <v>77</v>
      </c>
      <c r="B137" s="184">
        <v>2960</v>
      </c>
      <c r="C137" s="178">
        <v>1580</v>
      </c>
      <c r="D137" s="185">
        <v>1768</v>
      </c>
      <c r="E137" s="173"/>
      <c r="F137" s="180">
        <v>396</v>
      </c>
      <c r="G137" s="175"/>
      <c r="H137" s="187"/>
      <c r="I137" s="188"/>
    </row>
    <row r="138" spans="1:9" ht="19.5" customHeight="1">
      <c r="A138" s="176" t="s">
        <v>133</v>
      </c>
      <c r="B138" s="184">
        <v>1021</v>
      </c>
      <c r="C138" s="178">
        <v>648</v>
      </c>
      <c r="D138" s="185">
        <v>2524</v>
      </c>
      <c r="E138" s="173"/>
      <c r="F138" s="180">
        <v>470</v>
      </c>
      <c r="G138" s="175"/>
      <c r="H138" s="187"/>
      <c r="I138" s="188"/>
    </row>
    <row r="139" spans="1:9" ht="19.5" customHeight="1">
      <c r="A139" s="176" t="s">
        <v>134</v>
      </c>
      <c r="B139" s="184">
        <v>210</v>
      </c>
      <c r="C139" s="178">
        <v>210</v>
      </c>
      <c r="D139" s="185"/>
      <c r="E139" s="173"/>
      <c r="F139" s="183"/>
      <c r="G139" s="175"/>
      <c r="H139" s="187"/>
      <c r="I139" s="188"/>
    </row>
    <row r="140" spans="1:9" s="151" customFormat="1" ht="19.5" customHeight="1">
      <c r="A140" s="176" t="s">
        <v>135</v>
      </c>
      <c r="B140" s="184">
        <v>5066</v>
      </c>
      <c r="C140" s="178">
        <v>4582</v>
      </c>
      <c r="D140" s="185">
        <v>7350</v>
      </c>
      <c r="E140" s="173"/>
      <c r="F140" s="180">
        <v>7350</v>
      </c>
      <c r="G140" s="175"/>
      <c r="H140" s="187"/>
      <c r="I140" s="188"/>
    </row>
    <row r="141" spans="1:9" ht="19.5" customHeight="1">
      <c r="A141" s="169" t="s">
        <v>136</v>
      </c>
      <c r="B141" s="170">
        <v>333</v>
      </c>
      <c r="C141" s="171">
        <v>333</v>
      </c>
      <c r="D141" s="172">
        <v>641</v>
      </c>
      <c r="E141" s="174">
        <v>0</v>
      </c>
      <c r="F141" s="174">
        <v>641</v>
      </c>
      <c r="G141" s="175"/>
      <c r="H141" s="187"/>
      <c r="I141" s="188"/>
    </row>
    <row r="142" spans="1:9" ht="19.5" customHeight="1">
      <c r="A142" s="176" t="s">
        <v>55</v>
      </c>
      <c r="B142" s="184">
        <v>328</v>
      </c>
      <c r="C142" s="178">
        <v>328</v>
      </c>
      <c r="D142" s="185">
        <v>336</v>
      </c>
      <c r="E142" s="173"/>
      <c r="F142" s="180">
        <v>336</v>
      </c>
      <c r="G142" s="175"/>
      <c r="H142" s="187"/>
      <c r="I142" s="188"/>
    </row>
    <row r="143" spans="1:9" ht="19.5" customHeight="1">
      <c r="A143" s="176" t="s">
        <v>137</v>
      </c>
      <c r="B143" s="184">
        <v>5</v>
      </c>
      <c r="C143" s="178">
        <v>5</v>
      </c>
      <c r="D143" s="185">
        <v>305</v>
      </c>
      <c r="E143" s="173"/>
      <c r="F143" s="180">
        <v>305</v>
      </c>
      <c r="G143" s="175"/>
      <c r="H143" s="187"/>
      <c r="I143" s="188"/>
    </row>
    <row r="144" spans="1:9" ht="19.5" customHeight="1">
      <c r="A144" s="169" t="s">
        <v>138</v>
      </c>
      <c r="B144" s="170">
        <v>750</v>
      </c>
      <c r="C144" s="171">
        <v>750</v>
      </c>
      <c r="D144" s="172">
        <v>583</v>
      </c>
      <c r="E144" s="173"/>
      <c r="F144" s="174">
        <v>583</v>
      </c>
      <c r="G144" s="175"/>
      <c r="H144" s="187"/>
      <c r="I144" s="188"/>
    </row>
    <row r="145" spans="1:9" ht="19.5" customHeight="1">
      <c r="A145" s="176" t="s">
        <v>55</v>
      </c>
      <c r="B145" s="184">
        <v>558</v>
      </c>
      <c r="C145" s="178">
        <v>558</v>
      </c>
      <c r="D145" s="185">
        <v>583</v>
      </c>
      <c r="E145" s="173"/>
      <c r="F145" s="180">
        <v>583</v>
      </c>
      <c r="G145" s="175"/>
      <c r="H145" s="187"/>
      <c r="I145" s="188"/>
    </row>
    <row r="146" spans="1:9" ht="19.5" customHeight="1">
      <c r="A146" s="176" t="s">
        <v>139</v>
      </c>
      <c r="B146" s="184">
        <v>192</v>
      </c>
      <c r="C146" s="178">
        <v>192</v>
      </c>
      <c r="D146" s="185"/>
      <c r="E146" s="173"/>
      <c r="F146" s="183"/>
      <c r="G146" s="175"/>
      <c r="H146" s="187"/>
      <c r="I146" s="188"/>
    </row>
    <row r="147" spans="1:9" ht="19.5" customHeight="1">
      <c r="A147" s="169" t="s">
        <v>140</v>
      </c>
      <c r="B147" s="170">
        <v>2621</v>
      </c>
      <c r="C147" s="171">
        <v>2403</v>
      </c>
      <c r="D147" s="172">
        <v>2659</v>
      </c>
      <c r="E147" s="173"/>
      <c r="F147" s="174">
        <v>2505</v>
      </c>
      <c r="G147" s="175"/>
      <c r="H147" s="187"/>
      <c r="I147" s="188"/>
    </row>
    <row r="148" spans="1:9" ht="19.5" customHeight="1">
      <c r="A148" s="176" t="s">
        <v>55</v>
      </c>
      <c r="B148" s="184">
        <v>1550</v>
      </c>
      <c r="C148" s="178">
        <v>1550</v>
      </c>
      <c r="D148" s="185">
        <v>1568</v>
      </c>
      <c r="E148" s="173"/>
      <c r="F148" s="180">
        <v>1568</v>
      </c>
      <c r="G148" s="175"/>
      <c r="H148" s="187"/>
      <c r="I148" s="188"/>
    </row>
    <row r="149" spans="1:9" ht="19.5" customHeight="1">
      <c r="A149" s="176" t="s">
        <v>56</v>
      </c>
      <c r="B149" s="184">
        <v>313</v>
      </c>
      <c r="C149" s="178">
        <v>313</v>
      </c>
      <c r="D149" s="185">
        <v>320</v>
      </c>
      <c r="E149" s="173"/>
      <c r="F149" s="180">
        <v>320</v>
      </c>
      <c r="G149" s="175"/>
      <c r="H149" s="187"/>
      <c r="I149" s="188"/>
    </row>
    <row r="150" spans="1:9" ht="19.5" customHeight="1">
      <c r="A150" s="176" t="s">
        <v>141</v>
      </c>
      <c r="B150" s="184">
        <v>5</v>
      </c>
      <c r="C150" s="178"/>
      <c r="D150" s="185"/>
      <c r="E150" s="173"/>
      <c r="F150" s="183"/>
      <c r="G150" s="175"/>
      <c r="H150" s="187"/>
      <c r="I150" s="188"/>
    </row>
    <row r="151" spans="1:9" ht="19.5" customHeight="1">
      <c r="A151" s="176" t="s">
        <v>142</v>
      </c>
      <c r="B151" s="184">
        <v>175</v>
      </c>
      <c r="C151" s="178">
        <v>175</v>
      </c>
      <c r="D151" s="185">
        <v>184</v>
      </c>
      <c r="E151" s="173"/>
      <c r="F151" s="180">
        <v>184</v>
      </c>
      <c r="G151" s="175"/>
      <c r="H151" s="187"/>
      <c r="I151" s="188"/>
    </row>
    <row r="152" spans="1:9" s="151" customFormat="1" ht="19.5" customHeight="1">
      <c r="A152" s="176" t="s">
        <v>143</v>
      </c>
      <c r="B152" s="184">
        <v>24</v>
      </c>
      <c r="C152" s="178">
        <v>24</v>
      </c>
      <c r="D152" s="185"/>
      <c r="E152" s="173"/>
      <c r="F152" s="183"/>
      <c r="G152" s="175"/>
      <c r="H152" s="187"/>
      <c r="I152" s="188"/>
    </row>
    <row r="153" spans="1:9" ht="19.5" customHeight="1">
      <c r="A153" s="176" t="s">
        <v>144</v>
      </c>
      <c r="B153" s="184">
        <v>27</v>
      </c>
      <c r="C153" s="178"/>
      <c r="D153" s="185">
        <v>12</v>
      </c>
      <c r="E153" s="173"/>
      <c r="F153" s="183"/>
      <c r="G153" s="175"/>
      <c r="H153" s="187"/>
      <c r="I153" s="188"/>
    </row>
    <row r="154" spans="1:9" s="150" customFormat="1" ht="19.5" customHeight="1">
      <c r="A154" s="176" t="s">
        <v>145</v>
      </c>
      <c r="B154" s="184">
        <v>236</v>
      </c>
      <c r="C154" s="178">
        <v>193</v>
      </c>
      <c r="D154" s="185">
        <v>201</v>
      </c>
      <c r="E154" s="173"/>
      <c r="F154" s="180">
        <v>158</v>
      </c>
      <c r="G154" s="175"/>
      <c r="H154" s="187"/>
      <c r="I154" s="188"/>
    </row>
    <row r="155" spans="1:9" s="151" customFormat="1" ht="19.5" customHeight="1">
      <c r="A155" s="176" t="s">
        <v>60</v>
      </c>
      <c r="B155" s="184">
        <v>148</v>
      </c>
      <c r="C155" s="178">
        <v>148</v>
      </c>
      <c r="D155" s="185">
        <v>241</v>
      </c>
      <c r="E155" s="173"/>
      <c r="F155" s="180">
        <v>241</v>
      </c>
      <c r="G155" s="175"/>
      <c r="H155" s="187"/>
      <c r="I155" s="188"/>
    </row>
    <row r="156" spans="1:9" ht="19.5" customHeight="1">
      <c r="A156" s="176" t="s">
        <v>146</v>
      </c>
      <c r="B156" s="184">
        <v>143</v>
      </c>
      <c r="C156" s="178"/>
      <c r="D156" s="185">
        <v>133</v>
      </c>
      <c r="E156" s="173"/>
      <c r="F156" s="180">
        <v>34</v>
      </c>
      <c r="G156" s="175"/>
      <c r="H156" s="187"/>
      <c r="I156" s="188"/>
    </row>
    <row r="157" spans="1:9" ht="19.5" customHeight="1">
      <c r="A157" s="169" t="s">
        <v>147</v>
      </c>
      <c r="B157" s="170">
        <v>820</v>
      </c>
      <c r="C157" s="171">
        <v>820</v>
      </c>
      <c r="D157" s="172">
        <v>820</v>
      </c>
      <c r="E157" s="174">
        <v>0</v>
      </c>
      <c r="F157" s="174">
        <v>820</v>
      </c>
      <c r="G157" s="175"/>
      <c r="H157" s="187"/>
      <c r="I157" s="188"/>
    </row>
    <row r="158" spans="1:9" s="151" customFormat="1" ht="19.5" customHeight="1" thickBot="1">
      <c r="A158" s="176" t="s">
        <v>56</v>
      </c>
      <c r="B158" s="184">
        <v>820</v>
      </c>
      <c r="C158" s="178">
        <v>820</v>
      </c>
      <c r="D158" s="185">
        <v>820</v>
      </c>
      <c r="E158" s="173"/>
      <c r="F158" s="180">
        <v>820</v>
      </c>
      <c r="G158" s="175"/>
      <c r="H158" s="187"/>
      <c r="I158" s="188"/>
    </row>
    <row r="159" spans="1:9" ht="19.5" customHeight="1">
      <c r="A159" s="162" t="s">
        <v>148</v>
      </c>
      <c r="B159" s="208">
        <v>221647</v>
      </c>
      <c r="C159" s="209">
        <v>197865</v>
      </c>
      <c r="D159" s="210">
        <v>230182</v>
      </c>
      <c r="E159" s="211">
        <v>3.850717582462204</v>
      </c>
      <c r="F159" s="212">
        <v>208502</v>
      </c>
      <c r="G159" s="213">
        <v>5.375887600131413</v>
      </c>
      <c r="H159" s="221"/>
      <c r="I159" s="188"/>
    </row>
    <row r="160" spans="1:9" ht="19.5" customHeight="1">
      <c r="A160" s="169" t="s">
        <v>149</v>
      </c>
      <c r="B160" s="170">
        <v>1298</v>
      </c>
      <c r="C160" s="171">
        <v>1298</v>
      </c>
      <c r="D160" s="172">
        <v>1254</v>
      </c>
      <c r="E160" s="173"/>
      <c r="F160" s="174">
        <v>1254</v>
      </c>
      <c r="G160" s="175"/>
      <c r="H160" s="222"/>
      <c r="I160" s="188"/>
    </row>
    <row r="161" spans="1:9" ht="19.5" customHeight="1">
      <c r="A161" s="176" t="s">
        <v>55</v>
      </c>
      <c r="B161" s="184">
        <v>1249</v>
      </c>
      <c r="C161" s="178">
        <v>1249</v>
      </c>
      <c r="D161" s="185">
        <v>1234</v>
      </c>
      <c r="E161" s="173"/>
      <c r="F161" s="180">
        <v>1234</v>
      </c>
      <c r="G161" s="175"/>
      <c r="H161" s="222"/>
      <c r="I161" s="188"/>
    </row>
    <row r="162" spans="1:9" ht="19.5" customHeight="1">
      <c r="A162" s="176" t="s">
        <v>56</v>
      </c>
      <c r="B162" s="184"/>
      <c r="C162" s="178"/>
      <c r="D162" s="185">
        <v>2</v>
      </c>
      <c r="E162" s="173"/>
      <c r="F162" s="180">
        <v>2</v>
      </c>
      <c r="G162" s="175"/>
      <c r="H162" s="222"/>
      <c r="I162" s="188"/>
    </row>
    <row r="163" spans="1:9" ht="19.5" customHeight="1">
      <c r="A163" s="176" t="s">
        <v>150</v>
      </c>
      <c r="B163" s="184">
        <v>49</v>
      </c>
      <c r="C163" s="178">
        <v>49</v>
      </c>
      <c r="D163" s="185">
        <v>18</v>
      </c>
      <c r="E163" s="173"/>
      <c r="F163" s="180">
        <v>18</v>
      </c>
      <c r="G163" s="175"/>
      <c r="H163" s="222"/>
      <c r="I163" s="188"/>
    </row>
    <row r="164" spans="1:9" s="151" customFormat="1" ht="19.5" customHeight="1">
      <c r="A164" s="169" t="s">
        <v>151</v>
      </c>
      <c r="B164" s="170">
        <v>188129</v>
      </c>
      <c r="C164" s="171">
        <v>167280</v>
      </c>
      <c r="D164" s="172">
        <v>169910</v>
      </c>
      <c r="E164" s="173"/>
      <c r="F164" s="174">
        <v>150276</v>
      </c>
      <c r="G164" s="175"/>
      <c r="H164" s="222"/>
      <c r="I164" s="188"/>
    </row>
    <row r="165" spans="1:9" ht="19.5" customHeight="1">
      <c r="A165" s="176" t="s">
        <v>152</v>
      </c>
      <c r="B165" s="184">
        <v>6273</v>
      </c>
      <c r="C165" s="178">
        <v>3540</v>
      </c>
      <c r="D165" s="185">
        <v>6383</v>
      </c>
      <c r="E165" s="173"/>
      <c r="F165" s="180">
        <v>3949</v>
      </c>
      <c r="G165" s="175"/>
      <c r="H165" s="222"/>
      <c r="I165" s="188"/>
    </row>
    <row r="166" spans="1:9" ht="19.5" customHeight="1">
      <c r="A166" s="176" t="s">
        <v>153</v>
      </c>
      <c r="B166" s="184">
        <v>72302</v>
      </c>
      <c r="C166" s="178">
        <v>71804</v>
      </c>
      <c r="D166" s="185">
        <v>69115</v>
      </c>
      <c r="E166" s="173"/>
      <c r="F166" s="180">
        <v>69066</v>
      </c>
      <c r="G166" s="175"/>
      <c r="H166" s="222"/>
      <c r="I166" s="188"/>
    </row>
    <row r="167" spans="1:9" s="151" customFormat="1" ht="19.5" customHeight="1">
      <c r="A167" s="176" t="s">
        <v>154</v>
      </c>
      <c r="B167" s="184">
        <v>33423</v>
      </c>
      <c r="C167" s="178">
        <v>33423</v>
      </c>
      <c r="D167" s="185">
        <v>32236</v>
      </c>
      <c r="E167" s="173"/>
      <c r="F167" s="180">
        <v>32231</v>
      </c>
      <c r="G167" s="175"/>
      <c r="H167" s="222"/>
      <c r="I167" s="188"/>
    </row>
    <row r="168" spans="1:9" ht="19.5" customHeight="1">
      <c r="A168" s="176" t="s">
        <v>155</v>
      </c>
      <c r="B168" s="184">
        <v>46429</v>
      </c>
      <c r="C168" s="178">
        <v>44637</v>
      </c>
      <c r="D168" s="185">
        <v>43881</v>
      </c>
      <c r="E168" s="173"/>
      <c r="F168" s="180">
        <v>42604</v>
      </c>
      <c r="G168" s="175"/>
      <c r="H168" s="222"/>
      <c r="I168" s="188"/>
    </row>
    <row r="169" spans="1:9" s="151" customFormat="1" ht="19.5" customHeight="1">
      <c r="A169" s="176" t="s">
        <v>156</v>
      </c>
      <c r="B169" s="184">
        <v>29702</v>
      </c>
      <c r="C169" s="178">
        <v>13876</v>
      </c>
      <c r="D169" s="185">
        <v>18295</v>
      </c>
      <c r="E169" s="173"/>
      <c r="F169" s="180">
        <v>2426</v>
      </c>
      <c r="G169" s="175"/>
      <c r="H169" s="222"/>
      <c r="I169" s="188"/>
    </row>
    <row r="170" spans="1:9" ht="19.5" customHeight="1">
      <c r="A170" s="169" t="s">
        <v>157</v>
      </c>
      <c r="B170" s="170">
        <v>7376</v>
      </c>
      <c r="C170" s="171">
        <v>5710</v>
      </c>
      <c r="D170" s="172">
        <v>7048</v>
      </c>
      <c r="E170" s="174">
        <v>0</v>
      </c>
      <c r="F170" s="174">
        <v>5246</v>
      </c>
      <c r="G170" s="175"/>
      <c r="H170" s="222"/>
      <c r="I170" s="188"/>
    </row>
    <row r="171" spans="1:9" ht="19.5" customHeight="1">
      <c r="A171" s="176" t="s">
        <v>158</v>
      </c>
      <c r="B171" s="170"/>
      <c r="C171" s="171"/>
      <c r="D171" s="185">
        <v>171</v>
      </c>
      <c r="E171" s="174"/>
      <c r="F171" s="180">
        <v>171</v>
      </c>
      <c r="G171" s="175"/>
      <c r="H171" s="222"/>
      <c r="I171" s="188"/>
    </row>
    <row r="172" spans="1:9" s="151" customFormat="1" ht="19.5" customHeight="1">
      <c r="A172" s="176" t="s">
        <v>159</v>
      </c>
      <c r="B172" s="184">
        <v>7026</v>
      </c>
      <c r="C172" s="178">
        <v>5710</v>
      </c>
      <c r="D172" s="185">
        <v>6877</v>
      </c>
      <c r="E172" s="173"/>
      <c r="F172" s="180">
        <v>5075</v>
      </c>
      <c r="G172" s="175"/>
      <c r="H172" s="222"/>
      <c r="I172" s="188"/>
    </row>
    <row r="173" spans="1:9" ht="19.5" customHeight="1">
      <c r="A173" s="176" t="s">
        <v>160</v>
      </c>
      <c r="B173" s="184">
        <v>350</v>
      </c>
      <c r="C173" s="178"/>
      <c r="D173" s="185"/>
      <c r="E173" s="173"/>
      <c r="F173" s="183"/>
      <c r="G173" s="175"/>
      <c r="H173" s="222"/>
      <c r="I173" s="188"/>
    </row>
    <row r="174" spans="1:9" ht="19.5" customHeight="1">
      <c r="A174" s="169" t="s">
        <v>161</v>
      </c>
      <c r="B174" s="170">
        <v>247</v>
      </c>
      <c r="C174" s="171">
        <v>247</v>
      </c>
      <c r="D174" s="172">
        <v>238</v>
      </c>
      <c r="E174" s="173"/>
      <c r="F174" s="174">
        <v>238</v>
      </c>
      <c r="G174" s="175"/>
      <c r="H174" s="222"/>
      <c r="I174" s="188"/>
    </row>
    <row r="175" spans="1:9" s="151" customFormat="1" ht="19.5" customHeight="1">
      <c r="A175" s="176" t="s">
        <v>162</v>
      </c>
      <c r="B175" s="184">
        <v>247</v>
      </c>
      <c r="C175" s="178">
        <v>247</v>
      </c>
      <c r="D175" s="185">
        <v>238</v>
      </c>
      <c r="E175" s="173"/>
      <c r="F175" s="180">
        <v>238</v>
      </c>
      <c r="G175" s="175"/>
      <c r="H175" s="222"/>
      <c r="I175" s="188"/>
    </row>
    <row r="176" spans="1:9" ht="19.5" customHeight="1">
      <c r="A176" s="169" t="s">
        <v>163</v>
      </c>
      <c r="B176" s="170">
        <v>1501</v>
      </c>
      <c r="C176" s="171">
        <v>1062</v>
      </c>
      <c r="D176" s="172">
        <v>887</v>
      </c>
      <c r="E176" s="173"/>
      <c r="F176" s="174">
        <v>776</v>
      </c>
      <c r="G176" s="175"/>
      <c r="H176" s="222"/>
      <c r="I176" s="188"/>
    </row>
    <row r="177" spans="1:9" ht="19.5" customHeight="1">
      <c r="A177" s="176" t="s">
        <v>164</v>
      </c>
      <c r="B177" s="184">
        <v>1073</v>
      </c>
      <c r="C177" s="178">
        <v>1053</v>
      </c>
      <c r="D177" s="185">
        <v>866</v>
      </c>
      <c r="E177" s="173"/>
      <c r="F177" s="180">
        <v>771</v>
      </c>
      <c r="G177" s="175"/>
      <c r="H177" s="222"/>
      <c r="I177" s="188"/>
    </row>
    <row r="178" spans="1:9" ht="19.5" customHeight="1">
      <c r="A178" s="176" t="s">
        <v>165</v>
      </c>
      <c r="B178" s="184">
        <v>428</v>
      </c>
      <c r="C178" s="178">
        <v>9</v>
      </c>
      <c r="D178" s="185">
        <v>21</v>
      </c>
      <c r="E178" s="173"/>
      <c r="F178" s="180">
        <v>5</v>
      </c>
      <c r="G178" s="175"/>
      <c r="H178" s="222"/>
      <c r="I178" s="188"/>
    </row>
    <row r="179" spans="1:9" ht="19.5" customHeight="1">
      <c r="A179" s="169" t="s">
        <v>166</v>
      </c>
      <c r="B179" s="170">
        <v>1321</v>
      </c>
      <c r="C179" s="171">
        <v>1321</v>
      </c>
      <c r="D179" s="172">
        <v>1382</v>
      </c>
      <c r="E179" s="173"/>
      <c r="F179" s="174">
        <v>1382</v>
      </c>
      <c r="G179" s="175"/>
      <c r="H179" s="222"/>
      <c r="I179" s="188"/>
    </row>
    <row r="180" spans="1:9" s="151" customFormat="1" ht="19.5" customHeight="1">
      <c r="A180" s="176" t="s">
        <v>167</v>
      </c>
      <c r="B180" s="184">
        <v>861</v>
      </c>
      <c r="C180" s="178">
        <v>861</v>
      </c>
      <c r="D180" s="185">
        <v>783</v>
      </c>
      <c r="E180" s="173"/>
      <c r="F180" s="180">
        <v>783</v>
      </c>
      <c r="G180" s="175"/>
      <c r="H180" s="222"/>
      <c r="I180" s="188"/>
    </row>
    <row r="181" spans="1:9" ht="19.5" customHeight="1">
      <c r="A181" s="176" t="s">
        <v>168</v>
      </c>
      <c r="B181" s="184">
        <v>460</v>
      </c>
      <c r="C181" s="178">
        <v>460</v>
      </c>
      <c r="D181" s="185">
        <v>599</v>
      </c>
      <c r="E181" s="173"/>
      <c r="F181" s="180">
        <v>599</v>
      </c>
      <c r="G181" s="175"/>
      <c r="H181" s="222"/>
      <c r="I181" s="188"/>
    </row>
    <row r="182" spans="1:9" s="150" customFormat="1" ht="19.5" customHeight="1">
      <c r="A182" s="169" t="s">
        <v>169</v>
      </c>
      <c r="B182" s="170">
        <v>11797</v>
      </c>
      <c r="C182" s="171">
        <v>11644</v>
      </c>
      <c r="D182" s="172">
        <v>7031</v>
      </c>
      <c r="E182" s="173"/>
      <c r="F182" s="174">
        <v>6908</v>
      </c>
      <c r="G182" s="175"/>
      <c r="H182" s="222"/>
      <c r="I182" s="188"/>
    </row>
    <row r="183" spans="1:9" s="151" customFormat="1" ht="19.5" customHeight="1">
      <c r="A183" s="176" t="s">
        <v>170</v>
      </c>
      <c r="B183" s="184">
        <v>20</v>
      </c>
      <c r="C183" s="178">
        <v>20</v>
      </c>
      <c r="D183" s="214"/>
      <c r="E183" s="173"/>
      <c r="F183" s="183"/>
      <c r="G183" s="175"/>
      <c r="H183" s="222"/>
      <c r="I183" s="188"/>
    </row>
    <row r="184" spans="1:9" ht="19.5" customHeight="1">
      <c r="A184" s="176" t="s">
        <v>171</v>
      </c>
      <c r="B184" s="184">
        <v>3</v>
      </c>
      <c r="C184" s="178">
        <v>3</v>
      </c>
      <c r="D184" s="214"/>
      <c r="E184" s="173"/>
      <c r="F184" s="183"/>
      <c r="G184" s="175"/>
      <c r="H184" s="222"/>
      <c r="I184" s="188"/>
    </row>
    <row r="185" spans="1:9" ht="19.5" customHeight="1">
      <c r="A185" s="176" t="s">
        <v>172</v>
      </c>
      <c r="B185" s="184">
        <v>11774</v>
      </c>
      <c r="C185" s="178">
        <v>11621</v>
      </c>
      <c r="D185" s="185">
        <v>7031</v>
      </c>
      <c r="E185" s="173"/>
      <c r="F185" s="180">
        <v>6908</v>
      </c>
      <c r="G185" s="175"/>
      <c r="H185" s="222"/>
      <c r="I185" s="188"/>
    </row>
    <row r="186" spans="1:9" ht="19.5" customHeight="1">
      <c r="A186" s="169" t="s">
        <v>173</v>
      </c>
      <c r="B186" s="170">
        <v>9978</v>
      </c>
      <c r="C186" s="171">
        <v>9303</v>
      </c>
      <c r="D186" s="172">
        <v>42432</v>
      </c>
      <c r="E186" s="173"/>
      <c r="F186" s="174">
        <v>42422</v>
      </c>
      <c r="G186" s="175"/>
      <c r="H186" s="222"/>
      <c r="I186" s="188"/>
    </row>
    <row r="187" spans="1:9" ht="19.5" customHeight="1" thickBot="1">
      <c r="A187" s="176" t="s">
        <v>174</v>
      </c>
      <c r="B187" s="215">
        <v>9978</v>
      </c>
      <c r="C187" s="216">
        <v>9303</v>
      </c>
      <c r="D187" s="217">
        <v>42432</v>
      </c>
      <c r="E187" s="218"/>
      <c r="F187" s="219">
        <v>42422</v>
      </c>
      <c r="G187" s="220"/>
      <c r="H187" s="222"/>
      <c r="I187" s="188"/>
    </row>
    <row r="188" spans="1:9" ht="54" customHeight="1">
      <c r="A188" s="162" t="s">
        <v>175</v>
      </c>
      <c r="B188" s="199">
        <v>19721</v>
      </c>
      <c r="C188" s="207">
        <v>17408</v>
      </c>
      <c r="D188" s="201">
        <v>23287</v>
      </c>
      <c r="E188" s="202">
        <v>18.082247350540026</v>
      </c>
      <c r="F188" s="203">
        <v>18914</v>
      </c>
      <c r="G188" s="204">
        <v>8.651194852941169</v>
      </c>
      <c r="H188" s="223" t="s">
        <v>176</v>
      </c>
      <c r="I188" s="188"/>
    </row>
    <row r="189" spans="1:9" s="151" customFormat="1" ht="19.5" customHeight="1">
      <c r="A189" s="169" t="s">
        <v>177</v>
      </c>
      <c r="B189" s="170">
        <v>454</v>
      </c>
      <c r="C189" s="171">
        <v>379</v>
      </c>
      <c r="D189" s="172">
        <v>258</v>
      </c>
      <c r="E189" s="173"/>
      <c r="F189" s="174">
        <v>216</v>
      </c>
      <c r="G189" s="175"/>
      <c r="H189" s="187"/>
      <c r="I189" s="188"/>
    </row>
    <row r="190" spans="1:9" ht="19.5" customHeight="1">
      <c r="A190" s="176" t="s">
        <v>55</v>
      </c>
      <c r="B190" s="184">
        <v>319</v>
      </c>
      <c r="C190" s="178">
        <v>319</v>
      </c>
      <c r="D190" s="185">
        <v>156</v>
      </c>
      <c r="E190" s="173"/>
      <c r="F190" s="180">
        <v>156</v>
      </c>
      <c r="G190" s="175"/>
      <c r="H190" s="187"/>
      <c r="I190" s="188"/>
    </row>
    <row r="191" spans="1:9" s="151" customFormat="1" ht="19.5" customHeight="1">
      <c r="A191" s="176" t="s">
        <v>56</v>
      </c>
      <c r="B191" s="184">
        <v>60</v>
      </c>
      <c r="C191" s="178">
        <v>60</v>
      </c>
      <c r="D191" s="185">
        <v>60</v>
      </c>
      <c r="E191" s="173"/>
      <c r="F191" s="180">
        <v>60</v>
      </c>
      <c r="G191" s="175"/>
      <c r="H191" s="187"/>
      <c r="I191" s="188"/>
    </row>
    <row r="192" spans="1:9" ht="19.5" customHeight="1">
      <c r="A192" s="176" t="s">
        <v>178</v>
      </c>
      <c r="B192" s="184">
        <v>75</v>
      </c>
      <c r="C192" s="178"/>
      <c r="D192" s="185">
        <v>42</v>
      </c>
      <c r="E192" s="173"/>
      <c r="F192" s="183"/>
      <c r="G192" s="175"/>
      <c r="H192" s="187"/>
      <c r="I192" s="188"/>
    </row>
    <row r="193" spans="1:9" ht="19.5" customHeight="1">
      <c r="A193" s="169" t="s">
        <v>179</v>
      </c>
      <c r="B193" s="170">
        <v>211</v>
      </c>
      <c r="C193" s="171"/>
      <c r="D193" s="172">
        <v>0</v>
      </c>
      <c r="E193" s="173"/>
      <c r="F193" s="174"/>
      <c r="G193" s="175"/>
      <c r="H193" s="187"/>
      <c r="I193" s="188"/>
    </row>
    <row r="194" spans="1:9" ht="19.5" customHeight="1">
      <c r="A194" s="176" t="s">
        <v>180</v>
      </c>
      <c r="B194" s="184">
        <v>211</v>
      </c>
      <c r="C194" s="178"/>
      <c r="D194" s="185"/>
      <c r="E194" s="173"/>
      <c r="F194" s="183"/>
      <c r="G194" s="175"/>
      <c r="H194" s="187"/>
      <c r="I194" s="188"/>
    </row>
    <row r="195" spans="1:9" s="151" customFormat="1" ht="19.5" customHeight="1">
      <c r="A195" s="169" t="s">
        <v>181</v>
      </c>
      <c r="B195" s="170">
        <v>4066</v>
      </c>
      <c r="C195" s="171">
        <v>2225</v>
      </c>
      <c r="D195" s="172">
        <v>8090</v>
      </c>
      <c r="E195" s="173"/>
      <c r="F195" s="174">
        <v>4160</v>
      </c>
      <c r="G195" s="175"/>
      <c r="H195" s="187"/>
      <c r="I195" s="188"/>
    </row>
    <row r="196" spans="1:9" ht="19.5" customHeight="1">
      <c r="A196" s="176" t="s">
        <v>182</v>
      </c>
      <c r="B196" s="184"/>
      <c r="C196" s="178"/>
      <c r="D196" s="185">
        <v>140</v>
      </c>
      <c r="E196" s="173"/>
      <c r="F196" s="180">
        <v>140</v>
      </c>
      <c r="G196" s="175"/>
      <c r="H196" s="187"/>
      <c r="I196" s="188"/>
    </row>
    <row r="197" spans="1:9" ht="19.5" customHeight="1">
      <c r="A197" s="176" t="s">
        <v>183</v>
      </c>
      <c r="B197" s="184">
        <v>1923</v>
      </c>
      <c r="C197" s="178">
        <v>1893</v>
      </c>
      <c r="D197" s="185">
        <v>3366</v>
      </c>
      <c r="E197" s="173"/>
      <c r="F197" s="180">
        <v>3296</v>
      </c>
      <c r="G197" s="175"/>
      <c r="H197" s="187"/>
      <c r="I197" s="188"/>
    </row>
    <row r="198" spans="1:9" s="151" customFormat="1" ht="19.5" customHeight="1">
      <c r="A198" s="176" t="s">
        <v>184</v>
      </c>
      <c r="B198" s="184">
        <v>2143</v>
      </c>
      <c r="C198" s="178">
        <v>332</v>
      </c>
      <c r="D198" s="185">
        <v>4584</v>
      </c>
      <c r="E198" s="173"/>
      <c r="F198" s="180">
        <v>724</v>
      </c>
      <c r="G198" s="175"/>
      <c r="H198" s="187"/>
      <c r="I198" s="188"/>
    </row>
    <row r="199" spans="1:9" ht="19.5" customHeight="1">
      <c r="A199" s="169" t="s">
        <v>185</v>
      </c>
      <c r="B199" s="170">
        <v>223</v>
      </c>
      <c r="C199" s="171">
        <v>133</v>
      </c>
      <c r="D199" s="172">
        <v>51</v>
      </c>
      <c r="E199" s="173"/>
      <c r="F199" s="174">
        <v>0</v>
      </c>
      <c r="G199" s="175"/>
      <c r="H199" s="187"/>
      <c r="I199" s="188"/>
    </row>
    <row r="200" spans="1:9" ht="19.5" customHeight="1">
      <c r="A200" s="176" t="s">
        <v>186</v>
      </c>
      <c r="B200" s="184">
        <v>223</v>
      </c>
      <c r="C200" s="178">
        <v>133</v>
      </c>
      <c r="D200" s="185">
        <v>51</v>
      </c>
      <c r="E200" s="173"/>
      <c r="F200" s="183"/>
      <c r="G200" s="175"/>
      <c r="H200" s="187"/>
      <c r="I200" s="188"/>
    </row>
    <row r="201" spans="1:9" ht="19.5" customHeight="1">
      <c r="A201" s="169" t="s">
        <v>187</v>
      </c>
      <c r="B201" s="170">
        <v>437</v>
      </c>
      <c r="C201" s="171">
        <v>371</v>
      </c>
      <c r="D201" s="172">
        <v>623</v>
      </c>
      <c r="E201" s="173"/>
      <c r="F201" s="174">
        <v>538</v>
      </c>
      <c r="G201" s="175"/>
      <c r="H201" s="187"/>
      <c r="I201" s="188"/>
    </row>
    <row r="202" spans="1:9" ht="19.5" customHeight="1">
      <c r="A202" s="176" t="s">
        <v>182</v>
      </c>
      <c r="B202" s="184">
        <v>166</v>
      </c>
      <c r="C202" s="178">
        <v>166</v>
      </c>
      <c r="D202" s="185">
        <v>171</v>
      </c>
      <c r="E202" s="173"/>
      <c r="F202" s="180">
        <v>171</v>
      </c>
      <c r="G202" s="175"/>
      <c r="H202" s="187"/>
      <c r="I202" s="188"/>
    </row>
    <row r="203" spans="1:9" ht="19.5" customHeight="1">
      <c r="A203" s="176" t="s">
        <v>188</v>
      </c>
      <c r="B203" s="184">
        <v>248</v>
      </c>
      <c r="C203" s="178">
        <v>205</v>
      </c>
      <c r="D203" s="185">
        <v>417</v>
      </c>
      <c r="E203" s="173"/>
      <c r="F203" s="180">
        <v>367</v>
      </c>
      <c r="G203" s="175"/>
      <c r="H203" s="187"/>
      <c r="I203" s="188"/>
    </row>
    <row r="204" spans="1:9" s="151" customFormat="1" ht="19.5" customHeight="1">
      <c r="A204" s="176" t="s">
        <v>189</v>
      </c>
      <c r="B204" s="184">
        <v>23</v>
      </c>
      <c r="C204" s="178"/>
      <c r="D204" s="185">
        <v>35</v>
      </c>
      <c r="E204" s="173"/>
      <c r="F204" s="183"/>
      <c r="G204" s="175"/>
      <c r="H204" s="187"/>
      <c r="I204" s="188"/>
    </row>
    <row r="205" spans="1:9" ht="19.5" customHeight="1">
      <c r="A205" s="169" t="s">
        <v>190</v>
      </c>
      <c r="B205" s="170">
        <v>14330</v>
      </c>
      <c r="C205" s="171">
        <v>14300</v>
      </c>
      <c r="D205" s="172">
        <v>14265</v>
      </c>
      <c r="E205" s="173"/>
      <c r="F205" s="174">
        <v>14000</v>
      </c>
      <c r="G205" s="175"/>
      <c r="H205" s="187"/>
      <c r="I205" s="188"/>
    </row>
    <row r="206" spans="1:9" s="150" customFormat="1" ht="19.5" customHeight="1" thickBot="1">
      <c r="A206" s="191" t="s">
        <v>191</v>
      </c>
      <c r="B206" s="192">
        <v>14330</v>
      </c>
      <c r="C206" s="193">
        <v>14300</v>
      </c>
      <c r="D206" s="224">
        <v>14265</v>
      </c>
      <c r="E206" s="195"/>
      <c r="F206" s="196">
        <v>14000</v>
      </c>
      <c r="G206" s="197"/>
      <c r="H206" s="187"/>
      <c r="I206" s="188"/>
    </row>
    <row r="207" spans="1:9" s="151" customFormat="1" ht="19.5" customHeight="1">
      <c r="A207" s="162" t="s">
        <v>192</v>
      </c>
      <c r="B207" s="199">
        <v>10837</v>
      </c>
      <c r="C207" s="207">
        <v>6865</v>
      </c>
      <c r="D207" s="201">
        <v>7235</v>
      </c>
      <c r="E207" s="202">
        <v>-33.237980991049184</v>
      </c>
      <c r="F207" s="203">
        <v>6198</v>
      </c>
      <c r="G207" s="204">
        <v>-9.71595047341588</v>
      </c>
      <c r="H207" s="223"/>
      <c r="I207" s="188"/>
    </row>
    <row r="208" spans="1:9" ht="19.5" customHeight="1">
      <c r="A208" s="169" t="s">
        <v>193</v>
      </c>
      <c r="B208" s="170">
        <v>4635</v>
      </c>
      <c r="C208" s="171">
        <v>3922</v>
      </c>
      <c r="D208" s="172">
        <v>4033</v>
      </c>
      <c r="E208" s="173"/>
      <c r="F208" s="174">
        <v>3443</v>
      </c>
      <c r="G208" s="175"/>
      <c r="H208" s="187"/>
      <c r="I208" s="188"/>
    </row>
    <row r="209" spans="1:9" ht="19.5" customHeight="1">
      <c r="A209" s="176" t="s">
        <v>55</v>
      </c>
      <c r="B209" s="184">
        <v>1346</v>
      </c>
      <c r="C209" s="178">
        <v>1346</v>
      </c>
      <c r="D209" s="185">
        <v>1181</v>
      </c>
      <c r="E209" s="173"/>
      <c r="F209" s="180">
        <v>1181</v>
      </c>
      <c r="G209" s="175"/>
      <c r="H209" s="187"/>
      <c r="I209" s="188"/>
    </row>
    <row r="210" spans="1:9" ht="19.5" customHeight="1">
      <c r="A210" s="176" t="s">
        <v>56</v>
      </c>
      <c r="B210" s="184">
        <v>4</v>
      </c>
      <c r="C210" s="178">
        <v>4</v>
      </c>
      <c r="D210" s="185">
        <v>5</v>
      </c>
      <c r="E210" s="173"/>
      <c r="F210" s="180">
        <v>5</v>
      </c>
      <c r="G210" s="175"/>
      <c r="H210" s="187"/>
      <c r="I210" s="188"/>
    </row>
    <row r="211" spans="1:9" ht="19.5" customHeight="1">
      <c r="A211" s="176" t="s">
        <v>194</v>
      </c>
      <c r="B211" s="184">
        <v>369</v>
      </c>
      <c r="C211" s="178">
        <v>369</v>
      </c>
      <c r="D211" s="185">
        <v>418</v>
      </c>
      <c r="E211" s="173"/>
      <c r="F211" s="180">
        <v>418</v>
      </c>
      <c r="G211" s="175"/>
      <c r="H211" s="187"/>
      <c r="I211" s="188"/>
    </row>
    <row r="212" spans="1:9" ht="19.5" customHeight="1">
      <c r="A212" s="176" t="s">
        <v>195</v>
      </c>
      <c r="B212" s="184"/>
      <c r="C212" s="178"/>
      <c r="D212" s="185">
        <v>30</v>
      </c>
      <c r="E212" s="173"/>
      <c r="F212" s="180">
        <v>20</v>
      </c>
      <c r="G212" s="175"/>
      <c r="H212" s="187"/>
      <c r="I212" s="188"/>
    </row>
    <row r="213" spans="1:9" ht="19.5" customHeight="1">
      <c r="A213" s="176" t="s">
        <v>196</v>
      </c>
      <c r="B213" s="184">
        <v>123</v>
      </c>
      <c r="C213" s="178">
        <v>123</v>
      </c>
      <c r="D213" s="185">
        <v>401</v>
      </c>
      <c r="E213" s="173"/>
      <c r="F213" s="180">
        <v>391</v>
      </c>
      <c r="G213" s="175"/>
      <c r="H213" s="187"/>
      <c r="I213" s="188"/>
    </row>
    <row r="214" spans="1:9" ht="19.5" customHeight="1">
      <c r="A214" s="176" t="s">
        <v>197</v>
      </c>
      <c r="B214" s="184">
        <v>1308</v>
      </c>
      <c r="C214" s="178">
        <v>1096</v>
      </c>
      <c r="D214" s="185">
        <v>421</v>
      </c>
      <c r="E214" s="173"/>
      <c r="F214" s="180">
        <v>370</v>
      </c>
      <c r="G214" s="175"/>
      <c r="H214" s="187"/>
      <c r="I214" s="188"/>
    </row>
    <row r="215" spans="1:9" ht="19.5" customHeight="1">
      <c r="A215" s="176" t="s">
        <v>198</v>
      </c>
      <c r="B215" s="184">
        <v>100</v>
      </c>
      <c r="C215" s="178">
        <v>100</v>
      </c>
      <c r="D215" s="185">
        <v>220</v>
      </c>
      <c r="E215" s="173"/>
      <c r="F215" s="180">
        <v>220</v>
      </c>
      <c r="G215" s="175"/>
      <c r="H215" s="187"/>
      <c r="I215" s="188"/>
    </row>
    <row r="216" spans="1:9" ht="19.5" customHeight="1">
      <c r="A216" s="176" t="s">
        <v>199</v>
      </c>
      <c r="B216" s="184">
        <v>60</v>
      </c>
      <c r="C216" s="178"/>
      <c r="D216" s="185">
        <v>194</v>
      </c>
      <c r="E216" s="173"/>
      <c r="F216" s="180">
        <v>35</v>
      </c>
      <c r="G216" s="175"/>
      <c r="H216" s="187"/>
      <c r="I216" s="188"/>
    </row>
    <row r="217" spans="1:9" ht="19.5" customHeight="1">
      <c r="A217" s="176" t="s">
        <v>200</v>
      </c>
      <c r="B217" s="184">
        <v>81</v>
      </c>
      <c r="C217" s="178">
        <v>81</v>
      </c>
      <c r="D217" s="185">
        <v>69</v>
      </c>
      <c r="E217" s="173"/>
      <c r="F217" s="180">
        <v>69</v>
      </c>
      <c r="G217" s="175"/>
      <c r="H217" s="187"/>
      <c r="I217" s="188"/>
    </row>
    <row r="218" spans="1:9" ht="19.5" customHeight="1">
      <c r="A218" s="176" t="s">
        <v>201</v>
      </c>
      <c r="B218" s="184">
        <v>30</v>
      </c>
      <c r="C218" s="178">
        <v>10</v>
      </c>
      <c r="D218" s="185">
        <v>10</v>
      </c>
      <c r="E218" s="173"/>
      <c r="F218" s="183"/>
      <c r="G218" s="175"/>
      <c r="H218" s="187"/>
      <c r="I218" s="188"/>
    </row>
    <row r="219" spans="1:9" ht="19.5" customHeight="1">
      <c r="A219" s="176" t="s">
        <v>202</v>
      </c>
      <c r="B219" s="184">
        <v>61</v>
      </c>
      <c r="C219" s="178">
        <v>61</v>
      </c>
      <c r="D219" s="185">
        <v>55</v>
      </c>
      <c r="E219" s="173"/>
      <c r="F219" s="180">
        <v>5</v>
      </c>
      <c r="G219" s="175"/>
      <c r="H219" s="187"/>
      <c r="I219" s="188"/>
    </row>
    <row r="220" spans="1:9" ht="19.5" customHeight="1">
      <c r="A220" s="176" t="s">
        <v>203</v>
      </c>
      <c r="B220" s="184">
        <v>1153</v>
      </c>
      <c r="C220" s="178">
        <v>732</v>
      </c>
      <c r="D220" s="185">
        <v>1029</v>
      </c>
      <c r="E220" s="173"/>
      <c r="F220" s="180">
        <v>729</v>
      </c>
      <c r="G220" s="175"/>
      <c r="H220" s="187"/>
      <c r="I220" s="188"/>
    </row>
    <row r="221" spans="1:9" s="151" customFormat="1" ht="19.5" customHeight="1">
      <c r="A221" s="169" t="s">
        <v>204</v>
      </c>
      <c r="B221" s="170">
        <v>1893</v>
      </c>
      <c r="C221" s="171">
        <v>1250</v>
      </c>
      <c r="D221" s="172">
        <v>882</v>
      </c>
      <c r="E221" s="174">
        <v>0</v>
      </c>
      <c r="F221" s="174">
        <v>672</v>
      </c>
      <c r="G221" s="175"/>
      <c r="H221" s="187"/>
      <c r="I221" s="188"/>
    </row>
    <row r="222" spans="1:9" ht="19.5" customHeight="1">
      <c r="A222" s="176" t="s">
        <v>205</v>
      </c>
      <c r="B222" s="184">
        <v>1026</v>
      </c>
      <c r="C222" s="178">
        <v>453</v>
      </c>
      <c r="D222" s="185">
        <v>347</v>
      </c>
      <c r="E222" s="173"/>
      <c r="F222" s="180">
        <v>171</v>
      </c>
      <c r="G222" s="175"/>
      <c r="H222" s="187"/>
      <c r="I222" s="188"/>
    </row>
    <row r="223" spans="1:9" ht="19.5" customHeight="1">
      <c r="A223" s="176" t="s">
        <v>206</v>
      </c>
      <c r="B223" s="184">
        <v>567</v>
      </c>
      <c r="C223" s="178">
        <v>497</v>
      </c>
      <c r="D223" s="185">
        <v>534</v>
      </c>
      <c r="E223" s="173"/>
      <c r="F223" s="180">
        <v>500</v>
      </c>
      <c r="G223" s="175"/>
      <c r="H223" s="187"/>
      <c r="I223" s="188"/>
    </row>
    <row r="224" spans="1:9" ht="19.5" customHeight="1">
      <c r="A224" s="176" t="s">
        <v>207</v>
      </c>
      <c r="B224" s="184">
        <v>300</v>
      </c>
      <c r="C224" s="178">
        <v>300</v>
      </c>
      <c r="D224" s="185">
        <v>1</v>
      </c>
      <c r="E224" s="173"/>
      <c r="F224" s="180">
        <v>1</v>
      </c>
      <c r="G224" s="175"/>
      <c r="H224" s="187"/>
      <c r="I224" s="188"/>
    </row>
    <row r="225" spans="1:9" s="151" customFormat="1" ht="19.5" customHeight="1">
      <c r="A225" s="169" t="s">
        <v>208</v>
      </c>
      <c r="B225" s="170">
        <v>2983</v>
      </c>
      <c r="C225" s="171">
        <v>824</v>
      </c>
      <c r="D225" s="172">
        <v>1217</v>
      </c>
      <c r="E225" s="173"/>
      <c r="F225" s="174">
        <v>1187</v>
      </c>
      <c r="G225" s="175"/>
      <c r="H225" s="187"/>
      <c r="I225" s="188"/>
    </row>
    <row r="226" spans="1:9" ht="19.5" customHeight="1">
      <c r="A226" s="176" t="s">
        <v>209</v>
      </c>
      <c r="B226" s="184">
        <v>166</v>
      </c>
      <c r="C226" s="178">
        <v>166</v>
      </c>
      <c r="D226" s="185">
        <v>374</v>
      </c>
      <c r="E226" s="173"/>
      <c r="F226" s="180">
        <v>374</v>
      </c>
      <c r="G226" s="175"/>
      <c r="H226" s="187"/>
      <c r="I226" s="188"/>
    </row>
    <row r="227" spans="1:9" ht="19.5" customHeight="1">
      <c r="A227" s="176" t="s">
        <v>210</v>
      </c>
      <c r="B227" s="184">
        <v>279</v>
      </c>
      <c r="C227" s="178">
        <v>279</v>
      </c>
      <c r="D227" s="185">
        <v>403</v>
      </c>
      <c r="E227" s="173"/>
      <c r="F227" s="180">
        <v>403</v>
      </c>
      <c r="G227" s="175"/>
      <c r="H227" s="187"/>
      <c r="I227" s="188"/>
    </row>
    <row r="228" spans="1:9" ht="19.5" customHeight="1">
      <c r="A228" s="176" t="s">
        <v>211</v>
      </c>
      <c r="B228" s="184">
        <v>217</v>
      </c>
      <c r="C228" s="178">
        <v>178</v>
      </c>
      <c r="D228" s="185">
        <v>223</v>
      </c>
      <c r="E228" s="173"/>
      <c r="F228" s="180">
        <v>196</v>
      </c>
      <c r="G228" s="175"/>
      <c r="H228" s="187"/>
      <c r="I228" s="188"/>
    </row>
    <row r="229" spans="1:9" ht="19.5" customHeight="1">
      <c r="A229" s="176" t="s">
        <v>212</v>
      </c>
      <c r="B229" s="184">
        <v>2321</v>
      </c>
      <c r="C229" s="178">
        <v>201</v>
      </c>
      <c r="D229" s="185">
        <v>217</v>
      </c>
      <c r="E229" s="173"/>
      <c r="F229" s="180">
        <v>214</v>
      </c>
      <c r="G229" s="175"/>
      <c r="H229" s="187"/>
      <c r="I229" s="188"/>
    </row>
    <row r="230" spans="1:9" ht="19.5" customHeight="1">
      <c r="A230" s="169" t="s">
        <v>213</v>
      </c>
      <c r="B230" s="170">
        <v>901</v>
      </c>
      <c r="C230" s="171">
        <v>869</v>
      </c>
      <c r="D230" s="172">
        <v>928</v>
      </c>
      <c r="E230" s="174"/>
      <c r="F230" s="174">
        <v>896</v>
      </c>
      <c r="G230" s="175"/>
      <c r="H230" s="187"/>
      <c r="I230" s="188"/>
    </row>
    <row r="231" spans="1:9" s="151" customFormat="1" ht="19.5" customHeight="1">
      <c r="A231" s="176" t="s">
        <v>55</v>
      </c>
      <c r="B231" s="184">
        <v>742</v>
      </c>
      <c r="C231" s="178">
        <v>742</v>
      </c>
      <c r="D231" s="185">
        <v>10</v>
      </c>
      <c r="E231" s="173"/>
      <c r="F231" s="180">
        <v>10</v>
      </c>
      <c r="G231" s="175"/>
      <c r="H231" s="187"/>
      <c r="I231" s="188"/>
    </row>
    <row r="232" spans="1:9" ht="19.5" customHeight="1">
      <c r="A232" s="176" t="s">
        <v>56</v>
      </c>
      <c r="B232" s="184">
        <v>127</v>
      </c>
      <c r="C232" s="178">
        <v>127</v>
      </c>
      <c r="D232" s="185">
        <v>138</v>
      </c>
      <c r="E232" s="173"/>
      <c r="F232" s="180">
        <v>138</v>
      </c>
      <c r="G232" s="175"/>
      <c r="H232" s="187"/>
      <c r="I232" s="188"/>
    </row>
    <row r="233" spans="1:9" ht="19.5" customHeight="1">
      <c r="A233" s="176" t="s">
        <v>214</v>
      </c>
      <c r="B233" s="184"/>
      <c r="C233" s="178"/>
      <c r="D233" s="185">
        <v>90</v>
      </c>
      <c r="E233" s="173"/>
      <c r="F233" s="180">
        <v>90</v>
      </c>
      <c r="G233" s="175"/>
      <c r="H233" s="187"/>
      <c r="I233" s="188"/>
    </row>
    <row r="234" spans="1:9" ht="19.5" customHeight="1">
      <c r="A234" s="176" t="s">
        <v>215</v>
      </c>
      <c r="B234" s="184">
        <v>32</v>
      </c>
      <c r="C234" s="178"/>
      <c r="D234" s="185">
        <v>690</v>
      </c>
      <c r="E234" s="173"/>
      <c r="F234" s="180">
        <v>658</v>
      </c>
      <c r="G234" s="175"/>
      <c r="H234" s="187"/>
      <c r="I234" s="188"/>
    </row>
    <row r="235" spans="1:9" ht="19.5" customHeight="1">
      <c r="A235" s="169" t="s">
        <v>216</v>
      </c>
      <c r="B235" s="170">
        <v>425</v>
      </c>
      <c r="C235" s="171">
        <v>0</v>
      </c>
      <c r="D235" s="172">
        <v>175</v>
      </c>
      <c r="E235" s="173"/>
      <c r="F235" s="174">
        <v>0</v>
      </c>
      <c r="G235" s="175"/>
      <c r="H235" s="187"/>
      <c r="I235" s="188"/>
    </row>
    <row r="236" spans="1:9" ht="19.5" customHeight="1">
      <c r="A236" s="176" t="s">
        <v>217</v>
      </c>
      <c r="B236" s="184">
        <v>101</v>
      </c>
      <c r="C236" s="178"/>
      <c r="D236" s="185">
        <v>74</v>
      </c>
      <c r="E236" s="173"/>
      <c r="F236" s="183"/>
      <c r="G236" s="175"/>
      <c r="H236" s="187"/>
      <c r="I236" s="188"/>
    </row>
    <row r="237" spans="1:9" s="151" customFormat="1" ht="19.5" customHeight="1">
      <c r="A237" s="176" t="s">
        <v>218</v>
      </c>
      <c r="B237" s="184">
        <v>60</v>
      </c>
      <c r="C237" s="178"/>
      <c r="D237" s="185">
        <v>16</v>
      </c>
      <c r="E237" s="173"/>
      <c r="F237" s="183"/>
      <c r="G237" s="175"/>
      <c r="H237" s="187"/>
      <c r="I237" s="188"/>
    </row>
    <row r="238" spans="1:9" ht="19.5" customHeight="1" thickBot="1">
      <c r="A238" s="176" t="s">
        <v>219</v>
      </c>
      <c r="B238" s="192">
        <v>264</v>
      </c>
      <c r="C238" s="193"/>
      <c r="D238" s="224">
        <v>85</v>
      </c>
      <c r="E238" s="195"/>
      <c r="F238" s="225"/>
      <c r="G238" s="197"/>
      <c r="H238" s="187"/>
      <c r="I238" s="188"/>
    </row>
    <row r="239" spans="1:9" ht="48" customHeight="1">
      <c r="A239" s="162" t="s">
        <v>220</v>
      </c>
      <c r="B239" s="199">
        <v>119635</v>
      </c>
      <c r="C239" s="200">
        <v>59746</v>
      </c>
      <c r="D239" s="201">
        <v>134071</v>
      </c>
      <c r="E239" s="202">
        <v>12.066702887950843</v>
      </c>
      <c r="F239" s="203">
        <v>83292</v>
      </c>
      <c r="G239" s="204">
        <v>39.41016971847488</v>
      </c>
      <c r="H239" s="223" t="s">
        <v>221</v>
      </c>
      <c r="I239" s="188"/>
    </row>
    <row r="240" spans="1:9" ht="19.5" customHeight="1">
      <c r="A240" s="169" t="s">
        <v>222</v>
      </c>
      <c r="B240" s="170">
        <v>2074</v>
      </c>
      <c r="C240" s="171">
        <v>2049</v>
      </c>
      <c r="D240" s="172">
        <v>6699</v>
      </c>
      <c r="E240" s="173"/>
      <c r="F240" s="174">
        <v>6440</v>
      </c>
      <c r="G240" s="175"/>
      <c r="H240" s="187"/>
      <c r="I240" s="188"/>
    </row>
    <row r="241" spans="1:9" s="150" customFormat="1" ht="19.5" customHeight="1">
      <c r="A241" s="176" t="s">
        <v>55</v>
      </c>
      <c r="B241" s="184">
        <v>1484</v>
      </c>
      <c r="C241" s="178">
        <v>1484</v>
      </c>
      <c r="D241" s="185">
        <v>555</v>
      </c>
      <c r="E241" s="173"/>
      <c r="F241" s="180">
        <v>555</v>
      </c>
      <c r="G241" s="175"/>
      <c r="H241" s="187"/>
      <c r="I241" s="188"/>
    </row>
    <row r="242" spans="1:9" s="151" customFormat="1" ht="19.5" customHeight="1">
      <c r="A242" s="176" t="s">
        <v>56</v>
      </c>
      <c r="B242" s="184">
        <v>105</v>
      </c>
      <c r="C242" s="178">
        <v>105</v>
      </c>
      <c r="D242" s="185">
        <v>253</v>
      </c>
      <c r="E242" s="173"/>
      <c r="F242" s="180">
        <v>253</v>
      </c>
      <c r="G242" s="175"/>
      <c r="H242" s="187"/>
      <c r="I242" s="188"/>
    </row>
    <row r="243" spans="1:9" ht="19.5" customHeight="1">
      <c r="A243" s="176" t="s">
        <v>223</v>
      </c>
      <c r="B243" s="184">
        <v>25</v>
      </c>
      <c r="C243" s="178"/>
      <c r="D243" s="185">
        <v>84</v>
      </c>
      <c r="E243" s="173"/>
      <c r="F243" s="180">
        <v>62</v>
      </c>
      <c r="G243" s="175"/>
      <c r="H243" s="187"/>
      <c r="I243" s="188"/>
    </row>
    <row r="244" spans="1:9" ht="19.5" customHeight="1">
      <c r="A244" s="176" t="s">
        <v>224</v>
      </c>
      <c r="B244" s="184">
        <v>43</v>
      </c>
      <c r="C244" s="178">
        <v>43</v>
      </c>
      <c r="D244" s="185">
        <v>72</v>
      </c>
      <c r="E244" s="173"/>
      <c r="F244" s="180">
        <v>72</v>
      </c>
      <c r="G244" s="175"/>
      <c r="H244" s="187"/>
      <c r="I244" s="188"/>
    </row>
    <row r="245" spans="1:9" ht="19.5" customHeight="1">
      <c r="A245" s="176" t="s">
        <v>86</v>
      </c>
      <c r="B245" s="184"/>
      <c r="C245" s="178"/>
      <c r="D245" s="185">
        <v>4261</v>
      </c>
      <c r="E245" s="173"/>
      <c r="F245" s="180">
        <v>4261</v>
      </c>
      <c r="G245" s="175"/>
      <c r="H245" s="187"/>
      <c r="I245" s="188"/>
    </row>
    <row r="246" spans="1:9" ht="19.5" customHeight="1">
      <c r="A246" s="176" t="s">
        <v>60</v>
      </c>
      <c r="B246" s="184"/>
      <c r="C246" s="178"/>
      <c r="D246" s="185">
        <v>907</v>
      </c>
      <c r="E246" s="173"/>
      <c r="F246" s="180">
        <v>907</v>
      </c>
      <c r="G246" s="175"/>
      <c r="H246" s="187"/>
      <c r="I246" s="188"/>
    </row>
    <row r="247" spans="1:9" ht="19.5" customHeight="1">
      <c r="A247" s="176" t="s">
        <v>225</v>
      </c>
      <c r="B247" s="184">
        <v>417</v>
      </c>
      <c r="C247" s="178">
        <v>417</v>
      </c>
      <c r="D247" s="185">
        <v>567</v>
      </c>
      <c r="E247" s="173"/>
      <c r="F247" s="180">
        <v>330</v>
      </c>
      <c r="G247" s="175"/>
      <c r="H247" s="187"/>
      <c r="I247" s="188"/>
    </row>
    <row r="248" spans="1:9" ht="19.5" customHeight="1">
      <c r="A248" s="169" t="s">
        <v>226</v>
      </c>
      <c r="B248" s="170">
        <v>980</v>
      </c>
      <c r="C248" s="171">
        <v>903</v>
      </c>
      <c r="D248" s="172">
        <v>1191</v>
      </c>
      <c r="E248" s="173"/>
      <c r="F248" s="174">
        <v>1078</v>
      </c>
      <c r="G248" s="175"/>
      <c r="H248" s="187"/>
      <c r="I248" s="188"/>
    </row>
    <row r="249" spans="1:9" ht="19.5" customHeight="1">
      <c r="A249" s="176" t="s">
        <v>55</v>
      </c>
      <c r="B249" s="184">
        <v>717</v>
      </c>
      <c r="C249" s="178">
        <v>717</v>
      </c>
      <c r="D249" s="185">
        <v>775</v>
      </c>
      <c r="E249" s="173"/>
      <c r="F249" s="180">
        <v>775</v>
      </c>
      <c r="G249" s="175"/>
      <c r="H249" s="187"/>
      <c r="I249" s="188"/>
    </row>
    <row r="250" spans="1:9" s="151" customFormat="1" ht="19.5" customHeight="1">
      <c r="A250" s="176" t="s">
        <v>56</v>
      </c>
      <c r="B250" s="184">
        <v>186</v>
      </c>
      <c r="C250" s="178">
        <v>186</v>
      </c>
      <c r="D250" s="185">
        <v>198</v>
      </c>
      <c r="E250" s="173"/>
      <c r="F250" s="180">
        <v>198</v>
      </c>
      <c r="G250" s="175"/>
      <c r="H250" s="187"/>
      <c r="I250" s="188"/>
    </row>
    <row r="251" spans="1:9" ht="19.5" customHeight="1">
      <c r="A251" s="176" t="s">
        <v>227</v>
      </c>
      <c r="B251" s="184"/>
      <c r="C251" s="178"/>
      <c r="D251" s="185">
        <v>24</v>
      </c>
      <c r="E251" s="173"/>
      <c r="F251" s="180">
        <v>23</v>
      </c>
      <c r="G251" s="175"/>
      <c r="H251" s="187"/>
      <c r="I251" s="188"/>
    </row>
    <row r="252" spans="1:9" ht="19.5" customHeight="1">
      <c r="A252" s="176" t="s">
        <v>228</v>
      </c>
      <c r="B252" s="184">
        <v>45</v>
      </c>
      <c r="C252" s="178"/>
      <c r="D252" s="185">
        <v>32</v>
      </c>
      <c r="E252" s="173"/>
      <c r="F252" s="180">
        <v>0</v>
      </c>
      <c r="G252" s="175"/>
      <c r="H252" s="187"/>
      <c r="I252" s="188"/>
    </row>
    <row r="253" spans="1:9" ht="19.5" customHeight="1">
      <c r="A253" s="176" t="s">
        <v>229</v>
      </c>
      <c r="B253" s="184">
        <v>32</v>
      </c>
      <c r="C253" s="178"/>
      <c r="D253" s="185">
        <v>162</v>
      </c>
      <c r="E253" s="173"/>
      <c r="F253" s="180">
        <v>82</v>
      </c>
      <c r="G253" s="175"/>
      <c r="H253" s="187"/>
      <c r="I253" s="188"/>
    </row>
    <row r="254" spans="1:9" ht="19.5" customHeight="1">
      <c r="A254" s="169" t="s">
        <v>230</v>
      </c>
      <c r="B254" s="170">
        <v>41587</v>
      </c>
      <c r="C254" s="171">
        <v>41587</v>
      </c>
      <c r="D254" s="172">
        <v>45614</v>
      </c>
      <c r="E254" s="173"/>
      <c r="F254" s="174">
        <v>45614</v>
      </c>
      <c r="G254" s="175"/>
      <c r="H254" s="187"/>
      <c r="I254" s="188"/>
    </row>
    <row r="255" spans="1:9" ht="19.5" customHeight="1">
      <c r="A255" s="176" t="s">
        <v>231</v>
      </c>
      <c r="B255" s="184">
        <v>1185</v>
      </c>
      <c r="C255" s="178">
        <v>1185</v>
      </c>
      <c r="D255" s="185">
        <v>1039</v>
      </c>
      <c r="E255" s="173"/>
      <c r="F255" s="180">
        <v>1039</v>
      </c>
      <c r="G255" s="175"/>
      <c r="H255" s="187"/>
      <c r="I255" s="188"/>
    </row>
    <row r="256" spans="1:9" s="151" customFormat="1" ht="19.5" customHeight="1">
      <c r="A256" s="176" t="s">
        <v>232</v>
      </c>
      <c r="B256" s="184">
        <v>2444</v>
      </c>
      <c r="C256" s="178">
        <v>2444</v>
      </c>
      <c r="D256" s="185">
        <v>2398</v>
      </c>
      <c r="E256" s="173"/>
      <c r="F256" s="180">
        <v>2398</v>
      </c>
      <c r="G256" s="175"/>
      <c r="H256" s="187"/>
      <c r="I256" s="188"/>
    </row>
    <row r="257" spans="1:9" ht="19.5" customHeight="1">
      <c r="A257" s="176" t="s">
        <v>233</v>
      </c>
      <c r="B257" s="184">
        <v>49</v>
      </c>
      <c r="C257" s="178">
        <v>49</v>
      </c>
      <c r="D257" s="185">
        <v>26</v>
      </c>
      <c r="E257" s="173"/>
      <c r="F257" s="180">
        <v>26</v>
      </c>
      <c r="G257" s="175"/>
      <c r="H257" s="187"/>
      <c r="I257" s="188"/>
    </row>
    <row r="258" spans="1:9" ht="19.5" customHeight="1">
      <c r="A258" s="226" t="s">
        <v>234</v>
      </c>
      <c r="B258" s="184">
        <v>23061</v>
      </c>
      <c r="C258" s="178">
        <v>23061</v>
      </c>
      <c r="D258" s="185">
        <v>23865</v>
      </c>
      <c r="E258" s="227"/>
      <c r="F258" s="180">
        <v>23865</v>
      </c>
      <c r="G258" s="175"/>
      <c r="H258" s="187"/>
      <c r="I258" s="188"/>
    </row>
    <row r="259" spans="1:9" ht="19.5" customHeight="1">
      <c r="A259" s="226" t="s">
        <v>235</v>
      </c>
      <c r="B259" s="184">
        <v>878</v>
      </c>
      <c r="C259" s="178">
        <v>878</v>
      </c>
      <c r="D259" s="185">
        <v>1608</v>
      </c>
      <c r="E259" s="227"/>
      <c r="F259" s="180">
        <v>1608</v>
      </c>
      <c r="G259" s="175"/>
      <c r="H259" s="187"/>
      <c r="I259" s="188"/>
    </row>
    <row r="260" spans="1:9" ht="19.5" customHeight="1">
      <c r="A260" s="226" t="s">
        <v>236</v>
      </c>
      <c r="B260" s="184">
        <v>7010</v>
      </c>
      <c r="C260" s="178">
        <v>7010</v>
      </c>
      <c r="D260" s="185">
        <v>9010</v>
      </c>
      <c r="E260" s="173"/>
      <c r="F260" s="180">
        <v>9010</v>
      </c>
      <c r="G260" s="175"/>
      <c r="H260" s="187"/>
      <c r="I260" s="188"/>
    </row>
    <row r="261" spans="1:9" ht="19.5" customHeight="1">
      <c r="A261" s="176" t="s">
        <v>237</v>
      </c>
      <c r="B261" s="184">
        <v>6960</v>
      </c>
      <c r="C261" s="178">
        <v>6960</v>
      </c>
      <c r="D261" s="185">
        <v>7668</v>
      </c>
      <c r="E261" s="173"/>
      <c r="F261" s="183">
        <v>7668</v>
      </c>
      <c r="G261" s="175"/>
      <c r="H261" s="187"/>
      <c r="I261" s="188"/>
    </row>
    <row r="262" spans="1:9" ht="19.5" customHeight="1">
      <c r="A262" s="169" t="s">
        <v>238</v>
      </c>
      <c r="B262" s="170">
        <v>2455</v>
      </c>
      <c r="C262" s="171">
        <v>814</v>
      </c>
      <c r="D262" s="172">
        <v>2973</v>
      </c>
      <c r="E262" s="173"/>
      <c r="F262" s="174">
        <v>839</v>
      </c>
      <c r="G262" s="175"/>
      <c r="H262" s="187"/>
      <c r="I262" s="188"/>
    </row>
    <row r="263" spans="1:9" ht="19.5" customHeight="1">
      <c r="A263" s="176" t="s">
        <v>239</v>
      </c>
      <c r="B263" s="184">
        <v>533</v>
      </c>
      <c r="C263" s="178">
        <v>533</v>
      </c>
      <c r="D263" s="185">
        <v>361</v>
      </c>
      <c r="E263" s="173"/>
      <c r="F263" s="180">
        <v>361</v>
      </c>
      <c r="G263" s="175"/>
      <c r="H263" s="187"/>
      <c r="I263" s="188"/>
    </row>
    <row r="264" spans="1:9" s="151" customFormat="1" ht="19.5" customHeight="1">
      <c r="A264" s="176" t="s">
        <v>240</v>
      </c>
      <c r="B264" s="184">
        <v>1922</v>
      </c>
      <c r="C264" s="178">
        <v>281</v>
      </c>
      <c r="D264" s="185">
        <v>2612</v>
      </c>
      <c r="E264" s="173"/>
      <c r="F264" s="180">
        <v>478</v>
      </c>
      <c r="G264" s="175"/>
      <c r="H264" s="187"/>
      <c r="I264" s="188"/>
    </row>
    <row r="265" spans="1:9" s="151" customFormat="1" ht="19.5" customHeight="1">
      <c r="A265" s="169" t="s">
        <v>241</v>
      </c>
      <c r="B265" s="170">
        <v>11529</v>
      </c>
      <c r="C265" s="171">
        <v>6275</v>
      </c>
      <c r="D265" s="172">
        <v>11814</v>
      </c>
      <c r="E265" s="173"/>
      <c r="F265" s="174">
        <v>5719</v>
      </c>
      <c r="G265" s="175"/>
      <c r="H265" s="187"/>
      <c r="I265" s="188"/>
    </row>
    <row r="266" spans="1:9" ht="19.5" customHeight="1">
      <c r="A266" s="176" t="s">
        <v>242</v>
      </c>
      <c r="B266" s="184">
        <v>2338</v>
      </c>
      <c r="C266" s="178">
        <v>2338</v>
      </c>
      <c r="D266" s="185">
        <v>1991</v>
      </c>
      <c r="E266" s="173"/>
      <c r="F266" s="180">
        <v>1991</v>
      </c>
      <c r="G266" s="175"/>
      <c r="H266" s="187"/>
      <c r="I266" s="188"/>
    </row>
    <row r="267" spans="1:9" s="151" customFormat="1" ht="19.5" customHeight="1">
      <c r="A267" s="176" t="s">
        <v>243</v>
      </c>
      <c r="B267" s="184"/>
      <c r="C267" s="178"/>
      <c r="D267" s="185">
        <v>121</v>
      </c>
      <c r="E267" s="173"/>
      <c r="F267" s="183"/>
      <c r="G267" s="175"/>
      <c r="H267" s="187"/>
      <c r="I267" s="188"/>
    </row>
    <row r="268" spans="1:9" ht="19.5" customHeight="1">
      <c r="A268" s="176" t="s">
        <v>244</v>
      </c>
      <c r="B268" s="184">
        <v>2602</v>
      </c>
      <c r="C268" s="178">
        <v>2602</v>
      </c>
      <c r="D268" s="185">
        <v>3082</v>
      </c>
      <c r="E268" s="173"/>
      <c r="F268" s="180">
        <v>2451</v>
      </c>
      <c r="G268" s="175"/>
      <c r="H268" s="187"/>
      <c r="I268" s="188"/>
    </row>
    <row r="269" spans="1:9" ht="19.5" customHeight="1">
      <c r="A269" s="176" t="s">
        <v>245</v>
      </c>
      <c r="B269" s="184">
        <v>6589</v>
      </c>
      <c r="C269" s="178">
        <v>1335</v>
      </c>
      <c r="D269" s="185">
        <v>6620</v>
      </c>
      <c r="E269" s="173"/>
      <c r="F269" s="180">
        <v>1277</v>
      </c>
      <c r="G269" s="175"/>
      <c r="H269" s="187"/>
      <c r="I269" s="188"/>
    </row>
    <row r="270" spans="1:9" ht="19.5" customHeight="1">
      <c r="A270" s="169" t="s">
        <v>246</v>
      </c>
      <c r="B270" s="170">
        <v>2895</v>
      </c>
      <c r="C270" s="171">
        <v>2088</v>
      </c>
      <c r="D270" s="172">
        <v>2346</v>
      </c>
      <c r="E270" s="173"/>
      <c r="F270" s="174">
        <v>2153</v>
      </c>
      <c r="G270" s="175"/>
      <c r="H270" s="187"/>
      <c r="I270" s="188"/>
    </row>
    <row r="271" spans="1:9" ht="19.5" customHeight="1">
      <c r="A271" s="176" t="s">
        <v>247</v>
      </c>
      <c r="B271" s="184">
        <v>2027</v>
      </c>
      <c r="C271" s="178">
        <v>1854</v>
      </c>
      <c r="D271" s="185">
        <v>2259</v>
      </c>
      <c r="E271" s="173"/>
      <c r="F271" s="180">
        <v>2106</v>
      </c>
      <c r="G271" s="175"/>
      <c r="H271" s="187"/>
      <c r="I271" s="188"/>
    </row>
    <row r="272" spans="1:9" ht="19.5" customHeight="1">
      <c r="A272" s="176" t="s">
        <v>248</v>
      </c>
      <c r="B272" s="184">
        <v>282</v>
      </c>
      <c r="C272" s="178"/>
      <c r="D272" s="185">
        <v>2</v>
      </c>
      <c r="E272" s="173"/>
      <c r="F272" s="183"/>
      <c r="G272" s="175"/>
      <c r="H272" s="187"/>
      <c r="I272" s="188"/>
    </row>
    <row r="273" spans="1:9" s="151" customFormat="1" ht="19.5" customHeight="1">
      <c r="A273" s="176" t="s">
        <v>249</v>
      </c>
      <c r="B273" s="184">
        <v>22</v>
      </c>
      <c r="C273" s="178"/>
      <c r="D273" s="185"/>
      <c r="E273" s="173"/>
      <c r="F273" s="183"/>
      <c r="G273" s="175"/>
      <c r="H273" s="187"/>
      <c r="I273" s="188"/>
    </row>
    <row r="274" spans="1:9" ht="19.5" customHeight="1">
      <c r="A274" s="176" t="s">
        <v>250</v>
      </c>
      <c r="B274" s="184">
        <v>257</v>
      </c>
      <c r="C274" s="178">
        <v>234</v>
      </c>
      <c r="D274" s="185">
        <v>69</v>
      </c>
      <c r="E274" s="173"/>
      <c r="F274" s="180">
        <v>47</v>
      </c>
      <c r="G274" s="175"/>
      <c r="H274" s="187"/>
      <c r="I274" s="188"/>
    </row>
    <row r="275" spans="1:9" ht="19.5" customHeight="1">
      <c r="A275" s="176" t="s">
        <v>251</v>
      </c>
      <c r="B275" s="184">
        <v>307</v>
      </c>
      <c r="C275" s="178"/>
      <c r="D275" s="185">
        <v>16</v>
      </c>
      <c r="E275" s="173"/>
      <c r="F275" s="183"/>
      <c r="G275" s="175"/>
      <c r="H275" s="187"/>
      <c r="I275" s="188"/>
    </row>
    <row r="276" spans="1:9" ht="19.5" customHeight="1">
      <c r="A276" s="169" t="s">
        <v>252</v>
      </c>
      <c r="B276" s="170">
        <v>1466</v>
      </c>
      <c r="C276" s="171">
        <v>1363</v>
      </c>
      <c r="D276" s="172">
        <v>1376</v>
      </c>
      <c r="E276" s="173"/>
      <c r="F276" s="174">
        <v>936</v>
      </c>
      <c r="G276" s="175"/>
      <c r="H276" s="187"/>
      <c r="I276" s="188"/>
    </row>
    <row r="277" spans="1:9" ht="19.5" customHeight="1">
      <c r="A277" s="176" t="s">
        <v>253</v>
      </c>
      <c r="B277" s="184">
        <v>233</v>
      </c>
      <c r="C277" s="178">
        <v>151</v>
      </c>
      <c r="D277" s="185">
        <v>729</v>
      </c>
      <c r="E277" s="173"/>
      <c r="F277" s="180">
        <v>307</v>
      </c>
      <c r="G277" s="175"/>
      <c r="H277" s="187"/>
      <c r="I277" s="188"/>
    </row>
    <row r="278" spans="1:9" ht="19.5" customHeight="1">
      <c r="A278" s="176" t="s">
        <v>254</v>
      </c>
      <c r="B278" s="184">
        <v>1055</v>
      </c>
      <c r="C278" s="178">
        <v>1054</v>
      </c>
      <c r="D278" s="185">
        <v>109</v>
      </c>
      <c r="E278" s="173"/>
      <c r="F278" s="180">
        <v>96</v>
      </c>
      <c r="G278" s="175"/>
      <c r="H278" s="187"/>
      <c r="I278" s="188"/>
    </row>
    <row r="279" spans="1:9" s="151" customFormat="1" ht="19.5" customHeight="1">
      <c r="A279" s="176" t="s">
        <v>255</v>
      </c>
      <c r="B279" s="184">
        <v>79</v>
      </c>
      <c r="C279" s="178">
        <v>74</v>
      </c>
      <c r="D279" s="185">
        <v>172</v>
      </c>
      <c r="E279" s="173"/>
      <c r="F279" s="180">
        <v>173</v>
      </c>
      <c r="G279" s="175"/>
      <c r="H279" s="187"/>
      <c r="I279" s="188"/>
    </row>
    <row r="280" spans="1:9" ht="19.5" customHeight="1">
      <c r="A280" s="176" t="s">
        <v>256</v>
      </c>
      <c r="B280" s="184">
        <v>89</v>
      </c>
      <c r="C280" s="178">
        <v>84</v>
      </c>
      <c r="D280" s="185">
        <v>360</v>
      </c>
      <c r="E280" s="173"/>
      <c r="F280" s="180">
        <v>360</v>
      </c>
      <c r="G280" s="175"/>
      <c r="H280" s="187"/>
      <c r="I280" s="188"/>
    </row>
    <row r="281" spans="1:9" ht="19.5" customHeight="1">
      <c r="A281" s="176" t="s">
        <v>257</v>
      </c>
      <c r="B281" s="184">
        <v>10</v>
      </c>
      <c r="C281" s="178"/>
      <c r="D281" s="185">
        <v>6</v>
      </c>
      <c r="E281" s="173"/>
      <c r="F281" s="183"/>
      <c r="G281" s="175"/>
      <c r="H281" s="187"/>
      <c r="I281" s="188"/>
    </row>
    <row r="282" spans="1:9" ht="19.5" customHeight="1">
      <c r="A282" s="169" t="s">
        <v>258</v>
      </c>
      <c r="B282" s="170">
        <v>2585</v>
      </c>
      <c r="C282" s="171">
        <v>878</v>
      </c>
      <c r="D282" s="172">
        <v>2571</v>
      </c>
      <c r="E282" s="173"/>
      <c r="F282" s="174">
        <v>874</v>
      </c>
      <c r="G282" s="175"/>
      <c r="H282" s="187"/>
      <c r="I282" s="188"/>
    </row>
    <row r="283" spans="1:9" ht="19.5" customHeight="1">
      <c r="A283" s="176" t="s">
        <v>55</v>
      </c>
      <c r="B283" s="184">
        <v>155</v>
      </c>
      <c r="C283" s="178">
        <v>155</v>
      </c>
      <c r="D283" s="185">
        <v>174</v>
      </c>
      <c r="E283" s="173"/>
      <c r="F283" s="180">
        <v>174</v>
      </c>
      <c r="G283" s="175"/>
      <c r="H283" s="187"/>
      <c r="I283" s="188"/>
    </row>
    <row r="284" spans="1:9" ht="19.5" customHeight="1">
      <c r="A284" s="176" t="s">
        <v>56</v>
      </c>
      <c r="B284" s="184">
        <v>127</v>
      </c>
      <c r="C284" s="178">
        <v>127</v>
      </c>
      <c r="D284" s="185">
        <v>99</v>
      </c>
      <c r="E284" s="173"/>
      <c r="F284" s="180">
        <v>99</v>
      </c>
      <c r="G284" s="175"/>
      <c r="H284" s="187"/>
      <c r="I284" s="188"/>
    </row>
    <row r="285" spans="1:9" s="151" customFormat="1" ht="19.5" customHeight="1">
      <c r="A285" s="176" t="s">
        <v>259</v>
      </c>
      <c r="B285" s="184">
        <v>246</v>
      </c>
      <c r="C285" s="178"/>
      <c r="D285" s="185">
        <v>142</v>
      </c>
      <c r="E285" s="173"/>
      <c r="F285" s="183"/>
      <c r="G285" s="175"/>
      <c r="H285" s="187"/>
      <c r="I285" s="188"/>
    </row>
    <row r="286" spans="1:9" ht="19.5" customHeight="1">
      <c r="A286" s="176" t="s">
        <v>260</v>
      </c>
      <c r="B286" s="184">
        <v>792</v>
      </c>
      <c r="C286" s="178">
        <v>558</v>
      </c>
      <c r="D286" s="185">
        <v>832</v>
      </c>
      <c r="E286" s="173"/>
      <c r="F286" s="180">
        <v>601</v>
      </c>
      <c r="G286" s="175"/>
      <c r="H286" s="187"/>
      <c r="I286" s="188"/>
    </row>
    <row r="287" spans="1:9" ht="19.5" customHeight="1">
      <c r="A287" s="176" t="s">
        <v>261</v>
      </c>
      <c r="B287" s="184">
        <v>1139</v>
      </c>
      <c r="C287" s="178">
        <v>10</v>
      </c>
      <c r="D287" s="185">
        <v>1250</v>
      </c>
      <c r="E287" s="173"/>
      <c r="F287" s="183"/>
      <c r="G287" s="175"/>
      <c r="H287" s="187"/>
      <c r="I287" s="188"/>
    </row>
    <row r="288" spans="1:9" ht="19.5" customHeight="1">
      <c r="A288" s="176" t="s">
        <v>262</v>
      </c>
      <c r="B288" s="184">
        <v>126</v>
      </c>
      <c r="C288" s="178">
        <v>28</v>
      </c>
      <c r="D288" s="185">
        <v>74</v>
      </c>
      <c r="E288" s="173"/>
      <c r="F288" s="183"/>
      <c r="G288" s="175"/>
      <c r="H288" s="187"/>
      <c r="I288" s="188"/>
    </row>
    <row r="289" spans="1:9" ht="19.5" customHeight="1">
      <c r="A289" s="169" t="s">
        <v>263</v>
      </c>
      <c r="B289" s="170">
        <v>176</v>
      </c>
      <c r="C289" s="171">
        <v>176</v>
      </c>
      <c r="D289" s="172">
        <v>212</v>
      </c>
      <c r="E289" s="174">
        <v>0</v>
      </c>
      <c r="F289" s="174">
        <v>213</v>
      </c>
      <c r="G289" s="175"/>
      <c r="H289" s="187"/>
      <c r="I289" s="188"/>
    </row>
    <row r="290" spans="1:9" ht="19.5" customHeight="1">
      <c r="A290" s="176" t="s">
        <v>55</v>
      </c>
      <c r="B290" s="184">
        <v>66</v>
      </c>
      <c r="C290" s="178">
        <v>66</v>
      </c>
      <c r="D290" s="185">
        <v>72</v>
      </c>
      <c r="E290" s="173"/>
      <c r="F290" s="180">
        <v>72</v>
      </c>
      <c r="G290" s="175"/>
      <c r="H290" s="187"/>
      <c r="I290" s="188"/>
    </row>
    <row r="291" spans="1:9" ht="19.5" customHeight="1">
      <c r="A291" s="176" t="s">
        <v>56</v>
      </c>
      <c r="B291" s="184">
        <v>40</v>
      </c>
      <c r="C291" s="178">
        <v>40</v>
      </c>
      <c r="D291" s="185">
        <v>54</v>
      </c>
      <c r="E291" s="173"/>
      <c r="F291" s="180">
        <v>55</v>
      </c>
      <c r="G291" s="175"/>
      <c r="H291" s="187"/>
      <c r="I291" s="188"/>
    </row>
    <row r="292" spans="1:9" s="151" customFormat="1" ht="19.5" customHeight="1">
      <c r="A292" s="176" t="s">
        <v>264</v>
      </c>
      <c r="B292" s="184">
        <v>70</v>
      </c>
      <c r="C292" s="178">
        <v>70</v>
      </c>
      <c r="D292" s="185">
        <v>86</v>
      </c>
      <c r="E292" s="173"/>
      <c r="F292" s="180">
        <v>86</v>
      </c>
      <c r="G292" s="175"/>
      <c r="H292" s="187"/>
      <c r="I292" s="188"/>
    </row>
    <row r="293" spans="1:9" ht="19.5" customHeight="1">
      <c r="A293" s="169" t="s">
        <v>265</v>
      </c>
      <c r="B293" s="170">
        <v>6566</v>
      </c>
      <c r="C293" s="171">
        <v>592</v>
      </c>
      <c r="D293" s="172">
        <v>8591</v>
      </c>
      <c r="E293" s="173"/>
      <c r="F293" s="174">
        <v>3815</v>
      </c>
      <c r="G293" s="175"/>
      <c r="H293" s="187"/>
      <c r="I293" s="188"/>
    </row>
    <row r="294" spans="1:9" ht="19.5" customHeight="1">
      <c r="A294" s="176" t="s">
        <v>266</v>
      </c>
      <c r="B294" s="184">
        <v>193</v>
      </c>
      <c r="C294" s="178">
        <v>51</v>
      </c>
      <c r="D294" s="185">
        <v>150</v>
      </c>
      <c r="E294" s="173"/>
      <c r="F294" s="180">
        <v>63</v>
      </c>
      <c r="G294" s="175"/>
      <c r="H294" s="187"/>
      <c r="I294" s="188"/>
    </row>
    <row r="295" spans="1:9" ht="19.5" customHeight="1">
      <c r="A295" s="176" t="s">
        <v>267</v>
      </c>
      <c r="B295" s="184">
        <v>6373</v>
      </c>
      <c r="C295" s="178">
        <v>541</v>
      </c>
      <c r="D295" s="185">
        <v>8441</v>
      </c>
      <c r="E295" s="173"/>
      <c r="F295" s="180">
        <v>3752</v>
      </c>
      <c r="G295" s="175"/>
      <c r="H295" s="187"/>
      <c r="I295" s="188"/>
    </row>
    <row r="296" spans="1:9" s="151" customFormat="1" ht="19.5" customHeight="1">
      <c r="A296" s="169" t="s">
        <v>268</v>
      </c>
      <c r="B296" s="170">
        <v>875</v>
      </c>
      <c r="C296" s="171">
        <v>246</v>
      </c>
      <c r="D296" s="172">
        <v>1273</v>
      </c>
      <c r="E296" s="174"/>
      <c r="F296" s="174">
        <v>532</v>
      </c>
      <c r="G296" s="175"/>
      <c r="H296" s="187"/>
      <c r="I296" s="188"/>
    </row>
    <row r="297" spans="1:9" ht="19.5" customHeight="1">
      <c r="A297" s="176" t="s">
        <v>269</v>
      </c>
      <c r="B297" s="184">
        <v>757</v>
      </c>
      <c r="C297" s="178">
        <v>246</v>
      </c>
      <c r="D297" s="185">
        <v>1247</v>
      </c>
      <c r="E297" s="173"/>
      <c r="F297" s="180">
        <v>532</v>
      </c>
      <c r="G297" s="175"/>
      <c r="H297" s="187"/>
      <c r="I297" s="188"/>
    </row>
    <row r="298" spans="1:9" ht="19.5" customHeight="1">
      <c r="A298" s="176" t="s">
        <v>270</v>
      </c>
      <c r="B298" s="184">
        <v>118</v>
      </c>
      <c r="C298" s="178"/>
      <c r="D298" s="185">
        <v>26</v>
      </c>
      <c r="E298" s="173"/>
      <c r="F298" s="183"/>
      <c r="G298" s="175"/>
      <c r="H298" s="187"/>
      <c r="I298" s="188"/>
    </row>
    <row r="299" spans="1:9" s="151" customFormat="1" ht="19.5" customHeight="1">
      <c r="A299" s="169" t="s">
        <v>271</v>
      </c>
      <c r="B299" s="170">
        <v>2243</v>
      </c>
      <c r="C299" s="171">
        <v>524</v>
      </c>
      <c r="D299" s="172">
        <v>2208</v>
      </c>
      <c r="E299" s="174"/>
      <c r="F299" s="174">
        <v>740</v>
      </c>
      <c r="G299" s="175"/>
      <c r="H299" s="187"/>
      <c r="I299" s="188"/>
    </row>
    <row r="300" spans="1:9" ht="19.5" customHeight="1">
      <c r="A300" s="182" t="s">
        <v>272</v>
      </c>
      <c r="B300" s="184">
        <v>45</v>
      </c>
      <c r="C300" s="178">
        <v>35</v>
      </c>
      <c r="D300" s="185">
        <v>93</v>
      </c>
      <c r="E300" s="173"/>
      <c r="F300" s="180">
        <v>42</v>
      </c>
      <c r="G300" s="175"/>
      <c r="H300" s="187"/>
      <c r="I300" s="188"/>
    </row>
    <row r="301" spans="1:9" ht="19.5" customHeight="1">
      <c r="A301" s="182" t="s">
        <v>273</v>
      </c>
      <c r="B301" s="184">
        <v>2198</v>
      </c>
      <c r="C301" s="178">
        <v>489</v>
      </c>
      <c r="D301" s="185">
        <v>2115</v>
      </c>
      <c r="E301" s="173"/>
      <c r="F301" s="180">
        <v>698</v>
      </c>
      <c r="G301" s="175"/>
      <c r="H301" s="187"/>
      <c r="I301" s="188"/>
    </row>
    <row r="302" spans="1:9" s="151" customFormat="1" ht="19.5" customHeight="1">
      <c r="A302" s="169" t="s">
        <v>274</v>
      </c>
      <c r="B302" s="170">
        <v>683</v>
      </c>
      <c r="C302" s="171">
        <v>0</v>
      </c>
      <c r="D302" s="172">
        <v>0</v>
      </c>
      <c r="E302" s="173"/>
      <c r="F302" s="174">
        <v>0</v>
      </c>
      <c r="G302" s="175"/>
      <c r="H302" s="187"/>
      <c r="I302" s="188"/>
    </row>
    <row r="303" spans="1:9" ht="19.5" customHeight="1">
      <c r="A303" s="228" t="s">
        <v>275</v>
      </c>
      <c r="B303" s="184">
        <v>683</v>
      </c>
      <c r="C303" s="178"/>
      <c r="D303" s="185"/>
      <c r="E303" s="173"/>
      <c r="F303" s="183"/>
      <c r="G303" s="175"/>
      <c r="H303" s="187"/>
      <c r="I303" s="188"/>
    </row>
    <row r="304" spans="1:9" ht="19.5" customHeight="1">
      <c r="A304" s="169" t="s">
        <v>276</v>
      </c>
      <c r="B304" s="170">
        <v>41158</v>
      </c>
      <c r="C304" s="171">
        <v>316</v>
      </c>
      <c r="D304" s="172">
        <v>44109</v>
      </c>
      <c r="E304" s="173"/>
      <c r="F304" s="174">
        <v>11910</v>
      </c>
      <c r="G304" s="175"/>
      <c r="H304" s="187"/>
      <c r="I304" s="188"/>
    </row>
    <row r="305" spans="1:9" s="151" customFormat="1" ht="19.5" customHeight="1">
      <c r="A305" s="176" t="s">
        <v>277</v>
      </c>
      <c r="B305" s="184">
        <v>41158</v>
      </c>
      <c r="C305" s="178">
        <v>316</v>
      </c>
      <c r="D305" s="185">
        <v>44109</v>
      </c>
      <c r="E305" s="173"/>
      <c r="F305" s="180">
        <v>11910</v>
      </c>
      <c r="G305" s="175"/>
      <c r="H305" s="187"/>
      <c r="I305" s="188"/>
    </row>
    <row r="306" spans="1:9" ht="19.5" customHeight="1">
      <c r="A306" s="169" t="s">
        <v>278</v>
      </c>
      <c r="B306" s="170">
        <v>751</v>
      </c>
      <c r="C306" s="171">
        <v>751</v>
      </c>
      <c r="D306" s="172">
        <v>1352</v>
      </c>
      <c r="E306" s="183"/>
      <c r="F306" s="174">
        <v>1319</v>
      </c>
      <c r="G306" s="175"/>
      <c r="H306" s="187"/>
      <c r="I306" s="188"/>
    </row>
    <row r="307" spans="1:9" s="151" customFormat="1" ht="19.5" customHeight="1">
      <c r="A307" s="176" t="s">
        <v>55</v>
      </c>
      <c r="B307" s="184">
        <v>200</v>
      </c>
      <c r="C307" s="178">
        <v>200</v>
      </c>
      <c r="D307" s="185">
        <v>212</v>
      </c>
      <c r="E307" s="173"/>
      <c r="F307" s="180">
        <v>212</v>
      </c>
      <c r="G307" s="175"/>
      <c r="H307" s="187"/>
      <c r="I307" s="188"/>
    </row>
    <row r="308" spans="1:9" ht="19.5" customHeight="1">
      <c r="A308" s="228" t="s">
        <v>56</v>
      </c>
      <c r="B308" s="184">
        <v>70</v>
      </c>
      <c r="C308" s="178">
        <v>70</v>
      </c>
      <c r="D308" s="185">
        <v>204</v>
      </c>
      <c r="E308" s="173"/>
      <c r="F308" s="180">
        <v>171</v>
      </c>
      <c r="G308" s="175"/>
      <c r="H308" s="187"/>
      <c r="I308" s="188"/>
    </row>
    <row r="309" spans="1:9" ht="19.5" customHeight="1">
      <c r="A309" s="228" t="s">
        <v>279</v>
      </c>
      <c r="B309" s="184">
        <v>481</v>
      </c>
      <c r="C309" s="178">
        <v>481</v>
      </c>
      <c r="D309" s="185">
        <v>612</v>
      </c>
      <c r="E309" s="173"/>
      <c r="F309" s="180">
        <v>612</v>
      </c>
      <c r="G309" s="175"/>
      <c r="H309" s="187"/>
      <c r="I309" s="188"/>
    </row>
    <row r="310" spans="1:9" ht="19.5" customHeight="1">
      <c r="A310" s="228" t="s">
        <v>60</v>
      </c>
      <c r="B310" s="184"/>
      <c r="C310" s="178"/>
      <c r="D310" s="185">
        <v>112</v>
      </c>
      <c r="E310" s="173"/>
      <c r="F310" s="180">
        <v>112</v>
      </c>
      <c r="G310" s="175"/>
      <c r="H310" s="187"/>
      <c r="I310" s="188"/>
    </row>
    <row r="311" spans="1:9" ht="19.5" customHeight="1">
      <c r="A311" s="228" t="s">
        <v>280</v>
      </c>
      <c r="B311" s="184"/>
      <c r="C311" s="178"/>
      <c r="D311" s="185">
        <v>212</v>
      </c>
      <c r="E311" s="173"/>
      <c r="F311" s="180">
        <v>212</v>
      </c>
      <c r="G311" s="175"/>
      <c r="H311" s="187"/>
      <c r="I311" s="188"/>
    </row>
    <row r="312" spans="1:9" ht="19.5" customHeight="1">
      <c r="A312" s="169" t="s">
        <v>281</v>
      </c>
      <c r="B312" s="170">
        <v>1612</v>
      </c>
      <c r="C312" s="171">
        <v>1184</v>
      </c>
      <c r="D312" s="172">
        <v>1742</v>
      </c>
      <c r="E312" s="173"/>
      <c r="F312" s="174">
        <v>1110</v>
      </c>
      <c r="G312" s="175"/>
      <c r="H312" s="187"/>
      <c r="I312" s="188"/>
    </row>
    <row r="313" spans="1:9" s="151" customFormat="1" ht="19.5" customHeight="1" thickBot="1">
      <c r="A313" s="176" t="s">
        <v>282</v>
      </c>
      <c r="B313" s="215">
        <v>1612</v>
      </c>
      <c r="C313" s="216">
        <v>1184</v>
      </c>
      <c r="D313" s="217">
        <v>1742</v>
      </c>
      <c r="E313" s="218"/>
      <c r="F313" s="219">
        <v>1110</v>
      </c>
      <c r="G313" s="220"/>
      <c r="H313" s="187"/>
      <c r="I313" s="188"/>
    </row>
    <row r="314" spans="1:9" ht="19.5" customHeight="1">
      <c r="A314" s="162" t="s">
        <v>283</v>
      </c>
      <c r="B314" s="199">
        <v>90033</v>
      </c>
      <c r="C314" s="200">
        <v>71951</v>
      </c>
      <c r="D314" s="229">
        <v>95313</v>
      </c>
      <c r="E314" s="202">
        <v>5.864516344007197</v>
      </c>
      <c r="F314" s="203">
        <v>80766</v>
      </c>
      <c r="G314" s="204">
        <v>12.251393309335512</v>
      </c>
      <c r="H314" s="206"/>
      <c r="I314" s="188"/>
    </row>
    <row r="315" spans="1:9" s="150" customFormat="1" ht="19.5" customHeight="1">
      <c r="A315" s="169" t="s">
        <v>284</v>
      </c>
      <c r="B315" s="170">
        <v>2882</v>
      </c>
      <c r="C315" s="171">
        <v>2810</v>
      </c>
      <c r="D315" s="230">
        <v>3130</v>
      </c>
      <c r="E315" s="173"/>
      <c r="F315" s="174">
        <v>3130</v>
      </c>
      <c r="G315" s="175"/>
      <c r="H315" s="187"/>
      <c r="I315" s="188"/>
    </row>
    <row r="316" spans="1:9" s="151" customFormat="1" ht="19.5" customHeight="1">
      <c r="A316" s="176" t="s">
        <v>55</v>
      </c>
      <c r="B316" s="184">
        <v>2489</v>
      </c>
      <c r="C316" s="178">
        <v>2489</v>
      </c>
      <c r="D316" s="231">
        <v>2414</v>
      </c>
      <c r="E316" s="173"/>
      <c r="F316" s="180">
        <v>2414</v>
      </c>
      <c r="G316" s="175"/>
      <c r="H316" s="187"/>
      <c r="I316" s="188"/>
    </row>
    <row r="317" spans="1:9" ht="19.5" customHeight="1">
      <c r="A317" s="176" t="s">
        <v>56</v>
      </c>
      <c r="B317" s="184">
        <v>26</v>
      </c>
      <c r="C317" s="178">
        <v>26</v>
      </c>
      <c r="D317" s="231">
        <v>229</v>
      </c>
      <c r="E317" s="173"/>
      <c r="F317" s="180">
        <v>229</v>
      </c>
      <c r="G317" s="175"/>
      <c r="H317" s="187"/>
      <c r="I317" s="188"/>
    </row>
    <row r="318" spans="1:9" ht="19.5" customHeight="1">
      <c r="A318" s="176" t="s">
        <v>285</v>
      </c>
      <c r="B318" s="184">
        <v>367</v>
      </c>
      <c r="C318" s="178">
        <v>295</v>
      </c>
      <c r="D318" s="231">
        <v>487</v>
      </c>
      <c r="E318" s="173"/>
      <c r="F318" s="180">
        <v>487</v>
      </c>
      <c r="G318" s="175"/>
      <c r="H318" s="187"/>
      <c r="I318" s="188"/>
    </row>
    <row r="319" spans="1:9" ht="19.5" customHeight="1">
      <c r="A319" s="169" t="s">
        <v>286</v>
      </c>
      <c r="B319" s="170">
        <v>8956</v>
      </c>
      <c r="C319" s="171">
        <v>8267</v>
      </c>
      <c r="D319" s="230">
        <v>4100</v>
      </c>
      <c r="E319" s="173"/>
      <c r="F319" s="174">
        <v>3657</v>
      </c>
      <c r="G319" s="175"/>
      <c r="H319" s="187"/>
      <c r="I319" s="188"/>
    </row>
    <row r="320" spans="1:9" s="151" customFormat="1" ht="19.5" customHeight="1">
      <c r="A320" s="176" t="s">
        <v>287</v>
      </c>
      <c r="B320" s="184">
        <v>6203</v>
      </c>
      <c r="C320" s="178">
        <v>6203</v>
      </c>
      <c r="D320" s="231">
        <v>1602</v>
      </c>
      <c r="E320" s="173"/>
      <c r="F320" s="180">
        <v>1502</v>
      </c>
      <c r="G320" s="175"/>
      <c r="H320" s="187"/>
      <c r="I320" s="188"/>
    </row>
    <row r="321" spans="1:9" ht="19.5" customHeight="1">
      <c r="A321" s="176" t="s">
        <v>288</v>
      </c>
      <c r="B321" s="184">
        <v>478</v>
      </c>
      <c r="C321" s="178">
        <v>478</v>
      </c>
      <c r="D321" s="231">
        <v>436</v>
      </c>
      <c r="E321" s="173"/>
      <c r="F321" s="180">
        <v>436</v>
      </c>
      <c r="G321" s="175"/>
      <c r="H321" s="187"/>
      <c r="I321" s="188"/>
    </row>
    <row r="322" spans="1:9" ht="19.5" customHeight="1">
      <c r="A322" s="176" t="s">
        <v>289</v>
      </c>
      <c r="B322" s="184">
        <v>892</v>
      </c>
      <c r="C322" s="178">
        <v>892</v>
      </c>
      <c r="D322" s="231">
        <v>1041</v>
      </c>
      <c r="E322" s="173"/>
      <c r="F322" s="180">
        <v>1041</v>
      </c>
      <c r="G322" s="175"/>
      <c r="H322" s="187"/>
      <c r="I322" s="188"/>
    </row>
    <row r="323" spans="1:9" ht="19.5" customHeight="1">
      <c r="A323" s="176" t="s">
        <v>290</v>
      </c>
      <c r="B323" s="184">
        <v>694</v>
      </c>
      <c r="C323" s="178">
        <v>694</v>
      </c>
      <c r="D323" s="231">
        <v>678</v>
      </c>
      <c r="E323" s="173"/>
      <c r="F323" s="180">
        <v>678</v>
      </c>
      <c r="G323" s="175"/>
      <c r="H323" s="187"/>
      <c r="I323" s="188"/>
    </row>
    <row r="324" spans="1:9" ht="19.5" customHeight="1">
      <c r="A324" s="176" t="s">
        <v>291</v>
      </c>
      <c r="B324" s="184">
        <v>689</v>
      </c>
      <c r="C324" s="178"/>
      <c r="D324" s="231">
        <v>343</v>
      </c>
      <c r="E324" s="173"/>
      <c r="F324" s="183"/>
      <c r="G324" s="175"/>
      <c r="H324" s="187"/>
      <c r="I324" s="188"/>
    </row>
    <row r="325" spans="1:9" ht="19.5" customHeight="1">
      <c r="A325" s="169" t="s">
        <v>292</v>
      </c>
      <c r="B325" s="170">
        <v>13460</v>
      </c>
      <c r="C325" s="171">
        <v>11108</v>
      </c>
      <c r="D325" s="230">
        <v>13432</v>
      </c>
      <c r="E325" s="173"/>
      <c r="F325" s="174">
        <v>10943</v>
      </c>
      <c r="G325" s="175"/>
      <c r="H325" s="187"/>
      <c r="I325" s="188"/>
    </row>
    <row r="326" spans="1:9" s="151" customFormat="1" ht="19.5" customHeight="1">
      <c r="A326" s="176" t="s">
        <v>293</v>
      </c>
      <c r="B326" s="184">
        <v>11962</v>
      </c>
      <c r="C326" s="178">
        <v>10811</v>
      </c>
      <c r="D326" s="231">
        <v>10465</v>
      </c>
      <c r="E326" s="173"/>
      <c r="F326" s="180">
        <v>10465</v>
      </c>
      <c r="G326" s="175"/>
      <c r="H326" s="187"/>
      <c r="I326" s="188"/>
    </row>
    <row r="327" spans="1:9" ht="19.5" customHeight="1">
      <c r="A327" s="176" t="s">
        <v>294</v>
      </c>
      <c r="B327" s="184">
        <v>1498</v>
      </c>
      <c r="C327" s="178">
        <v>297</v>
      </c>
      <c r="D327" s="231">
        <v>2967</v>
      </c>
      <c r="E327" s="173"/>
      <c r="F327" s="180">
        <v>478</v>
      </c>
      <c r="G327" s="175"/>
      <c r="H327" s="187"/>
      <c r="I327" s="188"/>
    </row>
    <row r="328" spans="1:9" ht="19.5" customHeight="1">
      <c r="A328" s="169" t="s">
        <v>295</v>
      </c>
      <c r="B328" s="170">
        <v>19007</v>
      </c>
      <c r="C328" s="171">
        <v>7589</v>
      </c>
      <c r="D328" s="230">
        <v>24773</v>
      </c>
      <c r="E328" s="173"/>
      <c r="F328" s="174">
        <v>15832</v>
      </c>
      <c r="G328" s="175"/>
      <c r="H328" s="187"/>
      <c r="I328" s="188"/>
    </row>
    <row r="329" spans="1:9" s="151" customFormat="1" ht="19.5" customHeight="1">
      <c r="A329" s="176" t="s">
        <v>296</v>
      </c>
      <c r="B329" s="184">
        <v>1894</v>
      </c>
      <c r="C329" s="178">
        <v>1861</v>
      </c>
      <c r="D329" s="231">
        <v>2409</v>
      </c>
      <c r="E329" s="173"/>
      <c r="F329" s="180">
        <v>1409</v>
      </c>
      <c r="G329" s="175"/>
      <c r="H329" s="187"/>
      <c r="I329" s="188"/>
    </row>
    <row r="330" spans="1:9" ht="19.5" customHeight="1">
      <c r="A330" s="176" t="s">
        <v>297</v>
      </c>
      <c r="B330" s="184">
        <v>262</v>
      </c>
      <c r="C330" s="178">
        <v>262</v>
      </c>
      <c r="D330" s="231">
        <v>333</v>
      </c>
      <c r="E330" s="173"/>
      <c r="F330" s="180">
        <v>333</v>
      </c>
      <c r="G330" s="175"/>
      <c r="H330" s="187"/>
      <c r="I330" s="188"/>
    </row>
    <row r="331" spans="1:9" ht="19.5" customHeight="1">
      <c r="A331" s="176" t="s">
        <v>298</v>
      </c>
      <c r="B331" s="184">
        <v>10351</v>
      </c>
      <c r="C331" s="178">
        <v>2741</v>
      </c>
      <c r="D331" s="231">
        <v>11236</v>
      </c>
      <c r="E331" s="173"/>
      <c r="F331" s="180">
        <v>4237</v>
      </c>
      <c r="G331" s="175"/>
      <c r="H331" s="187"/>
      <c r="I331" s="188"/>
    </row>
    <row r="332" spans="1:9" ht="19.5" customHeight="1">
      <c r="A332" s="176" t="s">
        <v>299</v>
      </c>
      <c r="B332" s="184">
        <v>392</v>
      </c>
      <c r="C332" s="178"/>
      <c r="D332" s="231">
        <v>757</v>
      </c>
      <c r="E332" s="173"/>
      <c r="F332" s="180">
        <v>168</v>
      </c>
      <c r="G332" s="175"/>
      <c r="H332" s="187"/>
      <c r="I332" s="188"/>
    </row>
    <row r="333" spans="1:9" ht="19.5" customHeight="1">
      <c r="A333" s="176" t="s">
        <v>300</v>
      </c>
      <c r="B333" s="184">
        <v>6018</v>
      </c>
      <c r="C333" s="178">
        <v>2635</v>
      </c>
      <c r="D333" s="231">
        <v>9698</v>
      </c>
      <c r="E333" s="173"/>
      <c r="F333" s="180">
        <v>9605</v>
      </c>
      <c r="G333" s="175"/>
      <c r="H333" s="187"/>
      <c r="I333" s="188"/>
    </row>
    <row r="334" spans="1:9" ht="19.5" customHeight="1">
      <c r="A334" s="176" t="s">
        <v>301</v>
      </c>
      <c r="B334" s="184">
        <v>90</v>
      </c>
      <c r="C334" s="178">
        <v>90</v>
      </c>
      <c r="D334" s="231">
        <v>340</v>
      </c>
      <c r="E334" s="173"/>
      <c r="F334" s="180">
        <v>80</v>
      </c>
      <c r="G334" s="175"/>
      <c r="H334" s="187"/>
      <c r="I334" s="188"/>
    </row>
    <row r="335" spans="1:9" ht="19.5" customHeight="1">
      <c r="A335" s="169" t="s">
        <v>302</v>
      </c>
      <c r="B335" s="170">
        <v>205</v>
      </c>
      <c r="C335" s="171"/>
      <c r="D335" s="230">
        <v>195</v>
      </c>
      <c r="E335" s="173"/>
      <c r="F335" s="174"/>
      <c r="G335" s="175"/>
      <c r="H335" s="187"/>
      <c r="I335" s="188"/>
    </row>
    <row r="336" spans="1:9" ht="19.5" customHeight="1">
      <c r="A336" s="176" t="s">
        <v>303</v>
      </c>
      <c r="B336" s="184">
        <v>205</v>
      </c>
      <c r="C336" s="178"/>
      <c r="D336" s="231">
        <v>165</v>
      </c>
      <c r="E336" s="173"/>
      <c r="F336" s="174"/>
      <c r="G336" s="175"/>
      <c r="H336" s="187"/>
      <c r="I336" s="188"/>
    </row>
    <row r="337" spans="1:9" ht="19.5" customHeight="1">
      <c r="A337" s="176" t="s">
        <v>304</v>
      </c>
      <c r="B337" s="184"/>
      <c r="C337" s="178"/>
      <c r="D337" s="231">
        <v>30</v>
      </c>
      <c r="E337" s="181"/>
      <c r="F337" s="183"/>
      <c r="G337" s="232"/>
      <c r="H337" s="187"/>
      <c r="I337" s="188"/>
    </row>
    <row r="338" spans="1:9" s="151" customFormat="1" ht="19.5" customHeight="1">
      <c r="A338" s="169" t="s">
        <v>305</v>
      </c>
      <c r="B338" s="170">
        <v>6530</v>
      </c>
      <c r="C338" s="171">
        <v>5038</v>
      </c>
      <c r="D338" s="230">
        <v>8031</v>
      </c>
      <c r="E338" s="173"/>
      <c r="F338" s="174">
        <v>6280</v>
      </c>
      <c r="G338" s="175"/>
      <c r="H338" s="187"/>
      <c r="I338" s="188"/>
    </row>
    <row r="339" spans="1:9" s="151" customFormat="1" ht="19.5" customHeight="1">
      <c r="A339" s="176" t="s">
        <v>306</v>
      </c>
      <c r="B339" s="184">
        <v>93</v>
      </c>
      <c r="C339" s="178">
        <v>93</v>
      </c>
      <c r="D339" s="231">
        <v>114</v>
      </c>
      <c r="E339" s="173"/>
      <c r="F339" s="180">
        <v>114</v>
      </c>
      <c r="G339" s="175"/>
      <c r="H339" s="187"/>
      <c r="I339" s="188"/>
    </row>
    <row r="340" spans="1:9" s="151" customFormat="1" ht="19.5" customHeight="1">
      <c r="A340" s="176" t="s">
        <v>307</v>
      </c>
      <c r="B340" s="184">
        <v>5672</v>
      </c>
      <c r="C340" s="178">
        <v>4261</v>
      </c>
      <c r="D340" s="231">
        <v>6884</v>
      </c>
      <c r="E340" s="173"/>
      <c r="F340" s="180">
        <v>5665</v>
      </c>
      <c r="G340" s="175"/>
      <c r="H340" s="187"/>
      <c r="I340" s="188"/>
    </row>
    <row r="341" spans="1:9" ht="19.5" customHeight="1">
      <c r="A341" s="176" t="s">
        <v>308</v>
      </c>
      <c r="B341" s="184">
        <v>765</v>
      </c>
      <c r="C341" s="178">
        <v>684</v>
      </c>
      <c r="D341" s="231">
        <v>1033</v>
      </c>
      <c r="E341" s="173"/>
      <c r="F341" s="180">
        <v>501</v>
      </c>
      <c r="G341" s="175"/>
      <c r="H341" s="187"/>
      <c r="I341" s="188"/>
    </row>
    <row r="342" spans="1:9" ht="19.5" customHeight="1">
      <c r="A342" s="169" t="s">
        <v>309</v>
      </c>
      <c r="B342" s="170">
        <v>8184</v>
      </c>
      <c r="C342" s="171">
        <v>8184</v>
      </c>
      <c r="D342" s="230">
        <v>9148</v>
      </c>
      <c r="E342" s="183"/>
      <c r="F342" s="174">
        <v>9148</v>
      </c>
      <c r="G342" s="175"/>
      <c r="H342" s="187"/>
      <c r="I342" s="188"/>
    </row>
    <row r="343" spans="1:9" ht="19.5" customHeight="1">
      <c r="A343" s="176" t="s">
        <v>310</v>
      </c>
      <c r="B343" s="184">
        <v>1989</v>
      </c>
      <c r="C343" s="178">
        <v>1989</v>
      </c>
      <c r="D343" s="231">
        <v>1635</v>
      </c>
      <c r="E343" s="173"/>
      <c r="F343" s="180">
        <v>1633</v>
      </c>
      <c r="G343" s="175"/>
      <c r="H343" s="187"/>
      <c r="I343" s="188"/>
    </row>
    <row r="344" spans="1:9" ht="19.5" customHeight="1">
      <c r="A344" s="176" t="s">
        <v>311</v>
      </c>
      <c r="B344" s="184">
        <v>6195</v>
      </c>
      <c r="C344" s="178">
        <v>6195</v>
      </c>
      <c r="D344" s="231">
        <v>7513</v>
      </c>
      <c r="E344" s="173"/>
      <c r="F344" s="180">
        <v>7515</v>
      </c>
      <c r="G344" s="175"/>
      <c r="H344" s="187"/>
      <c r="I344" s="188"/>
    </row>
    <row r="345" spans="1:9" ht="19.5" customHeight="1">
      <c r="A345" s="169" t="s">
        <v>312</v>
      </c>
      <c r="B345" s="170">
        <v>28578</v>
      </c>
      <c r="C345" s="171">
        <v>28578</v>
      </c>
      <c r="D345" s="230">
        <v>30355</v>
      </c>
      <c r="E345" s="183"/>
      <c r="F345" s="174">
        <v>30355</v>
      </c>
      <c r="G345" s="175"/>
      <c r="H345" s="187"/>
      <c r="I345" s="188"/>
    </row>
    <row r="346" spans="1:9" ht="19.5" customHeight="1">
      <c r="A346" s="176" t="s">
        <v>313</v>
      </c>
      <c r="B346" s="184">
        <v>28578</v>
      </c>
      <c r="C346" s="178">
        <v>28578</v>
      </c>
      <c r="D346" s="231">
        <v>30355</v>
      </c>
      <c r="E346" s="173"/>
      <c r="F346" s="180">
        <v>30355</v>
      </c>
      <c r="G346" s="175"/>
      <c r="H346" s="187"/>
      <c r="I346" s="188"/>
    </row>
    <row r="347" spans="1:9" ht="19.5" customHeight="1">
      <c r="A347" s="169" t="s">
        <v>314</v>
      </c>
      <c r="B347" s="170"/>
      <c r="C347" s="171"/>
      <c r="D347" s="230">
        <v>1281</v>
      </c>
      <c r="E347" s="173"/>
      <c r="F347" s="174">
        <v>1281</v>
      </c>
      <c r="G347" s="175"/>
      <c r="H347" s="247"/>
      <c r="I347" s="188"/>
    </row>
    <row r="348" spans="1:9" s="151" customFormat="1" ht="19.5" customHeight="1">
      <c r="A348" s="176" t="s">
        <v>315</v>
      </c>
      <c r="B348" s="184"/>
      <c r="C348" s="178"/>
      <c r="D348" s="231">
        <v>1281</v>
      </c>
      <c r="E348" s="173"/>
      <c r="F348" s="180">
        <v>1281</v>
      </c>
      <c r="G348" s="175"/>
      <c r="H348" s="187"/>
      <c r="I348" s="188"/>
    </row>
    <row r="349" spans="1:9" ht="19.5" customHeight="1">
      <c r="A349" s="169" t="s">
        <v>316</v>
      </c>
      <c r="B349" s="170">
        <v>262</v>
      </c>
      <c r="C349" s="171">
        <v>0</v>
      </c>
      <c r="D349" s="230">
        <v>176</v>
      </c>
      <c r="E349" s="183"/>
      <c r="F349" s="174">
        <v>0</v>
      </c>
      <c r="G349" s="175"/>
      <c r="H349" s="187"/>
      <c r="I349" s="188"/>
    </row>
    <row r="350" spans="1:9" ht="19.5" customHeight="1">
      <c r="A350" s="176" t="s">
        <v>317</v>
      </c>
      <c r="B350" s="184">
        <v>261</v>
      </c>
      <c r="C350" s="178"/>
      <c r="D350" s="231">
        <v>175</v>
      </c>
      <c r="E350" s="173"/>
      <c r="F350" s="183"/>
      <c r="G350" s="175"/>
      <c r="H350" s="187"/>
      <c r="I350" s="188"/>
    </row>
    <row r="351" spans="1:9" ht="19.5" customHeight="1">
      <c r="A351" s="176" t="s">
        <v>318</v>
      </c>
      <c r="B351" s="184">
        <v>1</v>
      </c>
      <c r="C351" s="178"/>
      <c r="D351" s="231">
        <v>1</v>
      </c>
      <c r="E351" s="173"/>
      <c r="F351" s="183"/>
      <c r="G351" s="175"/>
      <c r="H351" s="187"/>
      <c r="I351" s="188"/>
    </row>
    <row r="352" spans="1:9" s="151" customFormat="1" ht="19.5" customHeight="1">
      <c r="A352" s="169" t="s">
        <v>319</v>
      </c>
      <c r="B352" s="170">
        <v>20</v>
      </c>
      <c r="C352" s="171">
        <v>20</v>
      </c>
      <c r="D352" s="230">
        <v>0</v>
      </c>
      <c r="E352" s="174">
        <v>0</v>
      </c>
      <c r="F352" s="174">
        <v>0</v>
      </c>
      <c r="G352" s="175"/>
      <c r="H352" s="187"/>
      <c r="I352" s="188"/>
    </row>
    <row r="353" spans="1:9" ht="19.5" customHeight="1">
      <c r="A353" s="176" t="s">
        <v>320</v>
      </c>
      <c r="B353" s="184">
        <v>20</v>
      </c>
      <c r="C353" s="178">
        <v>20</v>
      </c>
      <c r="D353" s="231"/>
      <c r="E353" s="173"/>
      <c r="F353" s="183"/>
      <c r="G353" s="175"/>
      <c r="H353" s="187"/>
      <c r="I353" s="188"/>
    </row>
    <row r="354" spans="1:9" ht="19.5" customHeight="1">
      <c r="A354" s="169" t="s">
        <v>321</v>
      </c>
      <c r="B354" s="170">
        <v>95</v>
      </c>
      <c r="C354" s="171">
        <v>45</v>
      </c>
      <c r="D354" s="230">
        <v>105</v>
      </c>
      <c r="E354" s="183"/>
      <c r="F354" s="174">
        <v>60</v>
      </c>
      <c r="G354" s="175"/>
      <c r="H354" s="187"/>
      <c r="I354" s="188"/>
    </row>
    <row r="355" spans="1:9" ht="19.5" customHeight="1">
      <c r="A355" s="176" t="s">
        <v>322</v>
      </c>
      <c r="B355" s="184">
        <v>95</v>
      </c>
      <c r="C355" s="178">
        <v>45</v>
      </c>
      <c r="D355" s="231">
        <v>105</v>
      </c>
      <c r="E355" s="173"/>
      <c r="F355" s="180">
        <v>60</v>
      </c>
      <c r="G355" s="175"/>
      <c r="H355" s="187"/>
      <c r="I355" s="188"/>
    </row>
    <row r="356" spans="1:9" s="151" customFormat="1" ht="19.5" customHeight="1">
      <c r="A356" s="169" t="s">
        <v>323</v>
      </c>
      <c r="B356" s="170">
        <v>1854</v>
      </c>
      <c r="C356" s="171">
        <v>312</v>
      </c>
      <c r="D356" s="230">
        <v>587</v>
      </c>
      <c r="E356" s="173"/>
      <c r="F356" s="174">
        <v>80</v>
      </c>
      <c r="G356" s="175"/>
      <c r="H356" s="187"/>
      <c r="I356" s="188"/>
    </row>
    <row r="357" spans="1:9" ht="19.5" customHeight="1" thickBot="1">
      <c r="A357" s="176" t="s">
        <v>324</v>
      </c>
      <c r="B357" s="215">
        <v>1854</v>
      </c>
      <c r="C357" s="216">
        <v>312</v>
      </c>
      <c r="D357" s="233">
        <v>587</v>
      </c>
      <c r="E357" s="218"/>
      <c r="F357" s="219">
        <v>80</v>
      </c>
      <c r="G357" s="220"/>
      <c r="H357" s="187"/>
      <c r="I357" s="188"/>
    </row>
    <row r="358" spans="1:9" s="150" customFormat="1" ht="48.75" customHeight="1">
      <c r="A358" s="162" t="s">
        <v>325</v>
      </c>
      <c r="B358" s="208">
        <v>10522</v>
      </c>
      <c r="C358" s="234">
        <v>2272</v>
      </c>
      <c r="D358" s="210">
        <v>9053</v>
      </c>
      <c r="E358" s="211">
        <v>-13.961224101881776</v>
      </c>
      <c r="F358" s="212">
        <v>1770</v>
      </c>
      <c r="G358" s="213">
        <v>-22.095070422535212</v>
      </c>
      <c r="H358" s="223" t="s">
        <v>326</v>
      </c>
      <c r="I358" s="188"/>
    </row>
    <row r="359" spans="1:9" s="151" customFormat="1" ht="19.5" customHeight="1">
      <c r="A359" s="169" t="s">
        <v>327</v>
      </c>
      <c r="B359" s="170">
        <v>569</v>
      </c>
      <c r="C359" s="171">
        <v>569</v>
      </c>
      <c r="D359" s="172">
        <v>183</v>
      </c>
      <c r="E359" s="173"/>
      <c r="F359" s="174">
        <v>183</v>
      </c>
      <c r="G359" s="175"/>
      <c r="H359" s="187"/>
      <c r="I359" s="188"/>
    </row>
    <row r="360" spans="1:9" ht="19.5" customHeight="1">
      <c r="A360" s="176" t="s">
        <v>55</v>
      </c>
      <c r="B360" s="184">
        <v>329</v>
      </c>
      <c r="C360" s="178">
        <v>329</v>
      </c>
      <c r="D360" s="214"/>
      <c r="E360" s="173"/>
      <c r="F360" s="183"/>
      <c r="G360" s="175"/>
      <c r="H360" s="187"/>
      <c r="I360" s="188"/>
    </row>
    <row r="361" spans="1:9" ht="19.5" customHeight="1">
      <c r="A361" s="176" t="s">
        <v>56</v>
      </c>
      <c r="B361" s="184">
        <v>240</v>
      </c>
      <c r="C361" s="178">
        <v>240</v>
      </c>
      <c r="D361" s="185">
        <v>131</v>
      </c>
      <c r="E361" s="173"/>
      <c r="F361" s="180">
        <v>131</v>
      </c>
      <c r="G361" s="175"/>
      <c r="H361" s="187"/>
      <c r="I361" s="188"/>
    </row>
    <row r="362" spans="1:9" ht="19.5" customHeight="1">
      <c r="A362" s="176" t="s">
        <v>328</v>
      </c>
      <c r="B362" s="184"/>
      <c r="C362" s="178"/>
      <c r="D362" s="185">
        <v>52</v>
      </c>
      <c r="E362" s="173"/>
      <c r="F362" s="180">
        <v>52</v>
      </c>
      <c r="G362" s="175"/>
      <c r="H362" s="187"/>
      <c r="I362" s="188"/>
    </row>
    <row r="363" spans="1:9" s="151" customFormat="1" ht="19.5" customHeight="1">
      <c r="A363" s="169" t="s">
        <v>329</v>
      </c>
      <c r="B363" s="170">
        <v>4500</v>
      </c>
      <c r="C363" s="171">
        <v>1114</v>
      </c>
      <c r="D363" s="172">
        <v>2308</v>
      </c>
      <c r="E363" s="173"/>
      <c r="F363" s="174">
        <v>1434</v>
      </c>
      <c r="G363" s="175"/>
      <c r="H363" s="187"/>
      <c r="I363" s="188"/>
    </row>
    <row r="364" spans="1:9" ht="19.5" customHeight="1">
      <c r="A364" s="176" t="s">
        <v>330</v>
      </c>
      <c r="B364" s="184"/>
      <c r="C364" s="178"/>
      <c r="D364" s="185">
        <v>15</v>
      </c>
      <c r="E364" s="173"/>
      <c r="F364" s="180">
        <v>15</v>
      </c>
      <c r="G364" s="175"/>
      <c r="H364" s="187"/>
      <c r="I364" s="188"/>
    </row>
    <row r="365" spans="1:9" s="151" customFormat="1" ht="19.5" customHeight="1">
      <c r="A365" s="176" t="s">
        <v>331</v>
      </c>
      <c r="B365" s="184">
        <v>4418</v>
      </c>
      <c r="C365" s="178">
        <v>1109</v>
      </c>
      <c r="D365" s="185">
        <v>2293</v>
      </c>
      <c r="E365" s="173"/>
      <c r="F365" s="180">
        <v>1419</v>
      </c>
      <c r="G365" s="175"/>
      <c r="H365" s="187"/>
      <c r="I365" s="188"/>
    </row>
    <row r="366" spans="1:9" ht="19.5" customHeight="1">
      <c r="A366" s="176" t="s">
        <v>332</v>
      </c>
      <c r="B366" s="184">
        <v>82</v>
      </c>
      <c r="C366" s="178">
        <v>5</v>
      </c>
      <c r="D366" s="185"/>
      <c r="E366" s="173"/>
      <c r="F366" s="183"/>
      <c r="G366" s="175"/>
      <c r="H366" s="187"/>
      <c r="I366" s="188"/>
    </row>
    <row r="367" spans="1:9" ht="19.5" customHeight="1">
      <c r="A367" s="169" t="s">
        <v>333</v>
      </c>
      <c r="B367" s="170">
        <v>2133</v>
      </c>
      <c r="C367" s="171">
        <v>396</v>
      </c>
      <c r="D367" s="172">
        <v>1739</v>
      </c>
      <c r="E367" s="173"/>
      <c r="F367" s="174">
        <v>145</v>
      </c>
      <c r="G367" s="175"/>
      <c r="H367" s="187"/>
      <c r="I367" s="188"/>
    </row>
    <row r="368" spans="1:9" ht="19.5" customHeight="1">
      <c r="A368" s="176" t="s">
        <v>334</v>
      </c>
      <c r="B368" s="184">
        <v>1618</v>
      </c>
      <c r="C368" s="178">
        <v>396</v>
      </c>
      <c r="D368" s="185">
        <v>1169</v>
      </c>
      <c r="E368" s="173"/>
      <c r="F368" s="180">
        <v>145</v>
      </c>
      <c r="G368" s="175"/>
      <c r="H368" s="187"/>
      <c r="I368" s="188"/>
    </row>
    <row r="369" spans="1:9" s="151" customFormat="1" ht="19.5" customHeight="1">
      <c r="A369" s="176" t="s">
        <v>335</v>
      </c>
      <c r="B369" s="184">
        <v>515</v>
      </c>
      <c r="C369" s="178"/>
      <c r="D369" s="185">
        <v>570</v>
      </c>
      <c r="E369" s="173"/>
      <c r="F369" s="183"/>
      <c r="G369" s="175"/>
      <c r="H369" s="187"/>
      <c r="I369" s="188"/>
    </row>
    <row r="370" spans="1:9" ht="19.5" customHeight="1">
      <c r="A370" s="169" t="s">
        <v>336</v>
      </c>
      <c r="B370" s="170"/>
      <c r="C370" s="235"/>
      <c r="D370" s="172">
        <v>365</v>
      </c>
      <c r="E370" s="236"/>
      <c r="F370" s="237"/>
      <c r="G370" s="175"/>
      <c r="H370" s="187"/>
      <c r="I370" s="188"/>
    </row>
    <row r="371" spans="1:9" ht="19.5" customHeight="1">
      <c r="A371" s="176" t="s">
        <v>337</v>
      </c>
      <c r="B371" s="184"/>
      <c r="C371" s="238"/>
      <c r="D371" s="185">
        <v>365</v>
      </c>
      <c r="E371" s="236"/>
      <c r="F371" s="239"/>
      <c r="G371" s="175"/>
      <c r="H371" s="187"/>
      <c r="I371" s="188"/>
    </row>
    <row r="372" spans="1:9" s="151" customFormat="1" ht="19.5" customHeight="1">
      <c r="A372" s="169" t="s">
        <v>338</v>
      </c>
      <c r="B372" s="240">
        <v>1241</v>
      </c>
      <c r="C372" s="241">
        <v>0</v>
      </c>
      <c r="D372" s="242">
        <v>1365</v>
      </c>
      <c r="E372" s="242"/>
      <c r="F372" s="242">
        <v>0</v>
      </c>
      <c r="G372" s="175"/>
      <c r="H372" s="248"/>
      <c r="I372" s="188"/>
    </row>
    <row r="373" spans="1:9" ht="19.5" customHeight="1">
      <c r="A373" s="176" t="s">
        <v>339</v>
      </c>
      <c r="B373" s="184">
        <v>1241</v>
      </c>
      <c r="C373" s="178"/>
      <c r="D373" s="185">
        <v>1365</v>
      </c>
      <c r="E373" s="173"/>
      <c r="F373" s="183"/>
      <c r="G373" s="175"/>
      <c r="H373" s="187"/>
      <c r="I373" s="188"/>
    </row>
    <row r="374" spans="1:9" s="151" customFormat="1" ht="19.5" customHeight="1">
      <c r="A374" s="169" t="s">
        <v>340</v>
      </c>
      <c r="B374" s="170">
        <v>193</v>
      </c>
      <c r="C374" s="171">
        <v>193</v>
      </c>
      <c r="D374" s="172">
        <v>8</v>
      </c>
      <c r="E374" s="173"/>
      <c r="F374" s="174">
        <v>8</v>
      </c>
      <c r="G374" s="175"/>
      <c r="H374" s="187"/>
      <c r="I374" s="188"/>
    </row>
    <row r="375" spans="1:9" s="151" customFormat="1" ht="19.5" customHeight="1">
      <c r="A375" s="176" t="s">
        <v>341</v>
      </c>
      <c r="B375" s="184">
        <v>88</v>
      </c>
      <c r="C375" s="178">
        <v>88</v>
      </c>
      <c r="D375" s="214"/>
      <c r="E375" s="181"/>
      <c r="F375" s="183"/>
      <c r="G375" s="175"/>
      <c r="H375" s="187"/>
      <c r="I375" s="188"/>
    </row>
    <row r="376" spans="1:9" s="151" customFormat="1" ht="19.5" customHeight="1">
      <c r="A376" s="176" t="s">
        <v>342</v>
      </c>
      <c r="B376" s="184"/>
      <c r="C376" s="178"/>
      <c r="D376" s="185">
        <v>4</v>
      </c>
      <c r="E376" s="181"/>
      <c r="F376" s="180">
        <v>4</v>
      </c>
      <c r="G376" s="175"/>
      <c r="H376" s="187"/>
      <c r="I376" s="188"/>
    </row>
    <row r="377" spans="1:9" s="151" customFormat="1" ht="19.5" customHeight="1">
      <c r="A377" s="176" t="s">
        <v>343</v>
      </c>
      <c r="B377" s="184">
        <v>105</v>
      </c>
      <c r="C377" s="178">
        <v>105</v>
      </c>
      <c r="D377" s="185">
        <v>4</v>
      </c>
      <c r="E377" s="181"/>
      <c r="F377" s="180">
        <v>4</v>
      </c>
      <c r="G377" s="175"/>
      <c r="H377" s="187"/>
      <c r="I377" s="188"/>
    </row>
    <row r="378" spans="1:9" ht="19.5" customHeight="1">
      <c r="A378" s="169" t="s">
        <v>344</v>
      </c>
      <c r="B378" s="170">
        <v>1060</v>
      </c>
      <c r="C378" s="171"/>
      <c r="D378" s="172">
        <v>2160</v>
      </c>
      <c r="E378" s="173"/>
      <c r="F378" s="174"/>
      <c r="G378" s="175"/>
      <c r="H378" s="187"/>
      <c r="I378" s="188"/>
    </row>
    <row r="379" spans="1:9" s="151" customFormat="1" ht="19.5" customHeight="1">
      <c r="A379" s="243" t="s">
        <v>345</v>
      </c>
      <c r="B379" s="184">
        <v>1060</v>
      </c>
      <c r="C379" s="178"/>
      <c r="D379" s="185">
        <v>2160</v>
      </c>
      <c r="E379" s="173"/>
      <c r="F379" s="183"/>
      <c r="G379" s="175"/>
      <c r="H379" s="249"/>
      <c r="I379" s="188"/>
    </row>
    <row r="380" spans="1:9" ht="19.5" customHeight="1">
      <c r="A380" s="244" t="s">
        <v>346</v>
      </c>
      <c r="B380" s="170">
        <v>201</v>
      </c>
      <c r="C380" s="171"/>
      <c r="D380" s="172">
        <v>15</v>
      </c>
      <c r="E380" s="173"/>
      <c r="F380" s="174"/>
      <c r="G380" s="175"/>
      <c r="H380" s="249"/>
      <c r="I380" s="188"/>
    </row>
    <row r="381" spans="1:9" s="151" customFormat="1" ht="19.5" customHeight="1">
      <c r="A381" s="243" t="s">
        <v>347</v>
      </c>
      <c r="B381" s="184">
        <v>201</v>
      </c>
      <c r="C381" s="178"/>
      <c r="D381" s="185">
        <v>15</v>
      </c>
      <c r="E381" s="173"/>
      <c r="F381" s="183"/>
      <c r="G381" s="175"/>
      <c r="H381" s="249"/>
      <c r="I381" s="188"/>
    </row>
    <row r="382" spans="1:9" ht="19.5" customHeight="1">
      <c r="A382" s="244" t="s">
        <v>348</v>
      </c>
      <c r="B382" s="170">
        <v>625</v>
      </c>
      <c r="C382" s="171">
        <v>0</v>
      </c>
      <c r="D382" s="172">
        <v>910</v>
      </c>
      <c r="E382" s="173"/>
      <c r="F382" s="174">
        <v>0</v>
      </c>
      <c r="G382" s="175"/>
      <c r="H382" s="249"/>
      <c r="I382" s="188"/>
    </row>
    <row r="383" spans="1:9" s="151" customFormat="1" ht="19.5" customHeight="1" thickBot="1">
      <c r="A383" s="243" t="s">
        <v>349</v>
      </c>
      <c r="B383" s="215">
        <v>625</v>
      </c>
      <c r="C383" s="216"/>
      <c r="D383" s="217">
        <v>910</v>
      </c>
      <c r="E383" s="218"/>
      <c r="F383" s="245"/>
      <c r="G383" s="220"/>
      <c r="H383" s="249"/>
      <c r="I383" s="188"/>
    </row>
    <row r="384" spans="1:9" ht="63" customHeight="1">
      <c r="A384" s="162" t="s">
        <v>350</v>
      </c>
      <c r="B384" s="199">
        <v>19472</v>
      </c>
      <c r="C384" s="200">
        <v>15964</v>
      </c>
      <c r="D384" s="201">
        <v>22280</v>
      </c>
      <c r="E384" s="202">
        <v>14.420706655710758</v>
      </c>
      <c r="F384" s="203">
        <v>19994</v>
      </c>
      <c r="G384" s="246">
        <v>25.24429967426709</v>
      </c>
      <c r="H384" s="223" t="s">
        <v>351</v>
      </c>
      <c r="I384" s="188"/>
    </row>
    <row r="385" spans="1:9" ht="19.5" customHeight="1">
      <c r="A385" s="169" t="s">
        <v>352</v>
      </c>
      <c r="B385" s="170">
        <v>6532</v>
      </c>
      <c r="C385" s="171">
        <v>6384</v>
      </c>
      <c r="D385" s="172">
        <v>7164</v>
      </c>
      <c r="E385" s="173"/>
      <c r="F385" s="174">
        <v>7164</v>
      </c>
      <c r="G385" s="175"/>
      <c r="H385" s="187"/>
      <c r="I385" s="188"/>
    </row>
    <row r="386" spans="1:9" ht="19.5" customHeight="1">
      <c r="A386" s="176" t="s">
        <v>55</v>
      </c>
      <c r="B386" s="184">
        <v>3894</v>
      </c>
      <c r="C386" s="178">
        <v>3894</v>
      </c>
      <c r="D386" s="185">
        <v>1126</v>
      </c>
      <c r="E386" s="173"/>
      <c r="F386" s="180">
        <v>1126</v>
      </c>
      <c r="G386" s="175"/>
      <c r="H386" s="187"/>
      <c r="I386" s="188"/>
    </row>
    <row r="387" spans="1:9" s="150" customFormat="1" ht="19.5" customHeight="1">
      <c r="A387" s="176" t="s">
        <v>56</v>
      </c>
      <c r="B387" s="184">
        <v>2070</v>
      </c>
      <c r="C387" s="178">
        <v>2070</v>
      </c>
      <c r="D387" s="185">
        <v>2493</v>
      </c>
      <c r="E387" s="173"/>
      <c r="F387" s="180">
        <v>2493</v>
      </c>
      <c r="G387" s="175"/>
      <c r="H387" s="187"/>
      <c r="I387" s="188"/>
    </row>
    <row r="388" spans="1:9" s="151" customFormat="1" ht="19.5" customHeight="1">
      <c r="A388" s="176" t="s">
        <v>353</v>
      </c>
      <c r="B388" s="184">
        <v>274</v>
      </c>
      <c r="C388" s="178">
        <v>263</v>
      </c>
      <c r="D388" s="185">
        <v>166</v>
      </c>
      <c r="E388" s="173"/>
      <c r="F388" s="180">
        <v>166</v>
      </c>
      <c r="G388" s="175"/>
      <c r="H388" s="187"/>
      <c r="I388" s="188"/>
    </row>
    <row r="389" spans="1:9" ht="19.5" customHeight="1">
      <c r="A389" s="176" t="s">
        <v>354</v>
      </c>
      <c r="B389" s="184">
        <v>25</v>
      </c>
      <c r="C389" s="178">
        <v>25</v>
      </c>
      <c r="D389" s="185"/>
      <c r="E389" s="173"/>
      <c r="F389" s="183"/>
      <c r="G389" s="175"/>
      <c r="H389" s="187"/>
      <c r="I389" s="188"/>
    </row>
    <row r="390" spans="1:9" ht="19.5" customHeight="1">
      <c r="A390" s="176" t="s">
        <v>355</v>
      </c>
      <c r="B390" s="184">
        <v>106</v>
      </c>
      <c r="C390" s="178">
        <v>106</v>
      </c>
      <c r="D390" s="185">
        <v>46</v>
      </c>
      <c r="E390" s="173"/>
      <c r="F390" s="180">
        <v>46</v>
      </c>
      <c r="G390" s="175"/>
      <c r="H390" s="187"/>
      <c r="I390" s="188"/>
    </row>
    <row r="391" spans="1:9" ht="19.5" customHeight="1">
      <c r="A391" s="176" t="s">
        <v>356</v>
      </c>
      <c r="B391" s="184">
        <v>163</v>
      </c>
      <c r="C391" s="178">
        <v>26</v>
      </c>
      <c r="D391" s="185">
        <v>3333</v>
      </c>
      <c r="E391" s="173"/>
      <c r="F391" s="180">
        <v>3333</v>
      </c>
      <c r="G391" s="175"/>
      <c r="H391" s="187"/>
      <c r="I391" s="188"/>
    </row>
    <row r="392" spans="1:9" ht="19.5" customHeight="1">
      <c r="A392" s="169" t="s">
        <v>357</v>
      </c>
      <c r="B392" s="170">
        <v>1032</v>
      </c>
      <c r="C392" s="250">
        <v>150</v>
      </c>
      <c r="D392" s="172">
        <v>361</v>
      </c>
      <c r="E392" s="172">
        <v>0</v>
      </c>
      <c r="F392" s="172">
        <v>0</v>
      </c>
      <c r="G392" s="175"/>
      <c r="H392" s="187"/>
      <c r="I392" s="188"/>
    </row>
    <row r="393" spans="1:9" ht="19.5" customHeight="1">
      <c r="A393" s="176" t="s">
        <v>358</v>
      </c>
      <c r="B393" s="184">
        <v>1032</v>
      </c>
      <c r="C393" s="178">
        <v>150</v>
      </c>
      <c r="D393" s="185">
        <v>361</v>
      </c>
      <c r="E393" s="173"/>
      <c r="F393" s="183"/>
      <c r="G393" s="175"/>
      <c r="H393" s="187"/>
      <c r="I393" s="188"/>
    </row>
    <row r="394" spans="1:9" ht="19.5" customHeight="1">
      <c r="A394" s="169" t="s">
        <v>359</v>
      </c>
      <c r="B394" s="170">
        <v>8066</v>
      </c>
      <c r="C394" s="171">
        <v>7625</v>
      </c>
      <c r="D394" s="172">
        <v>12571</v>
      </c>
      <c r="E394" s="173"/>
      <c r="F394" s="174">
        <v>12149</v>
      </c>
      <c r="G394" s="175"/>
      <c r="H394" s="187"/>
      <c r="I394" s="188"/>
    </row>
    <row r="395" spans="1:9" s="151" customFormat="1" ht="19.5" customHeight="1">
      <c r="A395" s="176" t="s">
        <v>360</v>
      </c>
      <c r="B395" s="184">
        <v>4625</v>
      </c>
      <c r="C395" s="178">
        <v>4625</v>
      </c>
      <c r="D395" s="185">
        <v>7149</v>
      </c>
      <c r="E395" s="173"/>
      <c r="F395" s="180">
        <v>7149</v>
      </c>
      <c r="G395" s="175"/>
      <c r="H395" s="251"/>
      <c r="I395" s="188"/>
    </row>
    <row r="396" spans="1:9" ht="19.5" customHeight="1">
      <c r="A396" s="176" t="s">
        <v>361</v>
      </c>
      <c r="B396" s="184">
        <v>3441</v>
      </c>
      <c r="C396" s="178">
        <v>3000</v>
      </c>
      <c r="D396" s="185">
        <v>5422</v>
      </c>
      <c r="E396" s="173"/>
      <c r="F396" s="180">
        <v>5000</v>
      </c>
      <c r="G396" s="175"/>
      <c r="H396" s="251"/>
      <c r="I396" s="188"/>
    </row>
    <row r="397" spans="1:9" s="151" customFormat="1" ht="19.5" customHeight="1">
      <c r="A397" s="169" t="s">
        <v>362</v>
      </c>
      <c r="B397" s="170">
        <v>3333</v>
      </c>
      <c r="C397" s="171">
        <v>1805</v>
      </c>
      <c r="D397" s="172">
        <v>2184</v>
      </c>
      <c r="E397" s="174">
        <v>0</v>
      </c>
      <c r="F397" s="174">
        <v>681</v>
      </c>
      <c r="G397" s="175"/>
      <c r="H397" s="187"/>
      <c r="I397" s="188"/>
    </row>
    <row r="398" spans="1:9" ht="19.5" customHeight="1">
      <c r="A398" s="176" t="s">
        <v>363</v>
      </c>
      <c r="B398" s="184">
        <v>3333</v>
      </c>
      <c r="C398" s="178">
        <v>1805</v>
      </c>
      <c r="D398" s="185">
        <v>2184</v>
      </c>
      <c r="E398" s="173"/>
      <c r="F398" s="180">
        <v>681</v>
      </c>
      <c r="G398" s="175"/>
      <c r="H398" s="187"/>
      <c r="I398" s="188"/>
    </row>
    <row r="399" spans="1:9" ht="19.5" customHeight="1">
      <c r="A399" s="169" t="s">
        <v>364</v>
      </c>
      <c r="B399" s="170">
        <v>509</v>
      </c>
      <c r="C399" s="171"/>
      <c r="D399" s="172">
        <v>0</v>
      </c>
      <c r="E399" s="173"/>
      <c r="F399" s="174"/>
      <c r="G399" s="175"/>
      <c r="H399" s="249"/>
      <c r="I399" s="188"/>
    </row>
    <row r="400" spans="1:9" s="151" customFormat="1" ht="19.5" customHeight="1" thickBot="1">
      <c r="A400" s="191" t="s">
        <v>365</v>
      </c>
      <c r="B400" s="215">
        <v>509</v>
      </c>
      <c r="C400" s="216"/>
      <c r="D400" s="217"/>
      <c r="E400" s="218"/>
      <c r="F400" s="245"/>
      <c r="G400" s="220"/>
      <c r="H400" s="249"/>
      <c r="I400" s="188"/>
    </row>
    <row r="401" spans="1:9" ht="19.5" customHeight="1">
      <c r="A401" s="162" t="s">
        <v>366</v>
      </c>
      <c r="B401" s="208">
        <v>93636</v>
      </c>
      <c r="C401" s="209">
        <v>47434</v>
      </c>
      <c r="D401" s="210">
        <v>87427</v>
      </c>
      <c r="E401" s="211">
        <v>-6.630996625229613</v>
      </c>
      <c r="F401" s="212">
        <v>51672</v>
      </c>
      <c r="G401" s="213">
        <v>8.934519542943885</v>
      </c>
      <c r="H401" s="206"/>
      <c r="I401" s="188"/>
    </row>
    <row r="402" spans="1:9" ht="19.5" customHeight="1">
      <c r="A402" s="169" t="s">
        <v>367</v>
      </c>
      <c r="B402" s="170">
        <v>37127</v>
      </c>
      <c r="C402" s="171">
        <v>21195</v>
      </c>
      <c r="D402" s="172">
        <v>34813</v>
      </c>
      <c r="E402" s="173"/>
      <c r="F402" s="174">
        <v>22475</v>
      </c>
      <c r="G402" s="175"/>
      <c r="H402" s="187"/>
      <c r="I402" s="188"/>
    </row>
    <row r="403" spans="1:9" ht="19.5" customHeight="1">
      <c r="A403" s="176" t="s">
        <v>55</v>
      </c>
      <c r="B403" s="184">
        <v>2621</v>
      </c>
      <c r="C403" s="178">
        <v>2620</v>
      </c>
      <c r="D403" s="185">
        <v>1232</v>
      </c>
      <c r="E403" s="173"/>
      <c r="F403" s="180">
        <v>1232</v>
      </c>
      <c r="G403" s="175"/>
      <c r="H403" s="187"/>
      <c r="I403" s="188"/>
    </row>
    <row r="404" spans="1:9" s="150" customFormat="1" ht="19.5" customHeight="1">
      <c r="A404" s="176" t="s">
        <v>56</v>
      </c>
      <c r="B404" s="184">
        <v>7</v>
      </c>
      <c r="C404" s="178">
        <v>7</v>
      </c>
      <c r="D404" s="185">
        <v>2</v>
      </c>
      <c r="E404" s="173"/>
      <c r="F404" s="180">
        <v>2</v>
      </c>
      <c r="G404" s="175"/>
      <c r="H404" s="187"/>
      <c r="I404" s="188"/>
    </row>
    <row r="405" spans="1:9" s="151" customFormat="1" ht="19.5" customHeight="1">
      <c r="A405" s="176" t="s">
        <v>60</v>
      </c>
      <c r="B405" s="184">
        <v>4479</v>
      </c>
      <c r="C405" s="178">
        <v>4479</v>
      </c>
      <c r="D405" s="185">
        <v>14889</v>
      </c>
      <c r="E405" s="173"/>
      <c r="F405" s="180">
        <v>14889</v>
      </c>
      <c r="G405" s="175"/>
      <c r="H405" s="187"/>
      <c r="I405" s="188"/>
    </row>
    <row r="406" spans="1:9" ht="19.5" customHeight="1">
      <c r="A406" s="176" t="s">
        <v>368</v>
      </c>
      <c r="B406" s="184">
        <v>317</v>
      </c>
      <c r="C406" s="178">
        <v>252</v>
      </c>
      <c r="D406" s="185">
        <v>53</v>
      </c>
      <c r="E406" s="173"/>
      <c r="F406" s="180">
        <v>37</v>
      </c>
      <c r="G406" s="175"/>
      <c r="H406" s="187"/>
      <c r="I406" s="188"/>
    </row>
    <row r="407" spans="1:9" ht="19.5" customHeight="1">
      <c r="A407" s="176" t="s">
        <v>369</v>
      </c>
      <c r="B407" s="184">
        <v>363</v>
      </c>
      <c r="C407" s="178">
        <v>120</v>
      </c>
      <c r="D407" s="185">
        <v>170</v>
      </c>
      <c r="E407" s="173"/>
      <c r="F407" s="180">
        <v>57</v>
      </c>
      <c r="G407" s="175"/>
      <c r="H407" s="187"/>
      <c r="I407" s="188"/>
    </row>
    <row r="408" spans="1:9" ht="19.5" customHeight="1">
      <c r="A408" s="176" t="s">
        <v>370</v>
      </c>
      <c r="B408" s="184">
        <v>75</v>
      </c>
      <c r="C408" s="178">
        <v>5</v>
      </c>
      <c r="D408" s="185">
        <v>61</v>
      </c>
      <c r="E408" s="173"/>
      <c r="F408" s="180">
        <v>18</v>
      </c>
      <c r="G408" s="175"/>
      <c r="H408" s="187"/>
      <c r="I408" s="188"/>
    </row>
    <row r="409" spans="1:9" ht="19.5" customHeight="1">
      <c r="A409" s="176" t="s">
        <v>371</v>
      </c>
      <c r="B409" s="184">
        <v>285</v>
      </c>
      <c r="C409" s="178">
        <v>285</v>
      </c>
      <c r="D409" s="185">
        <v>195</v>
      </c>
      <c r="E409" s="173"/>
      <c r="F409" s="180">
        <v>195</v>
      </c>
      <c r="G409" s="175"/>
      <c r="H409" s="187"/>
      <c r="I409" s="188"/>
    </row>
    <row r="410" spans="1:9" ht="19.5" customHeight="1">
      <c r="A410" s="176" t="s">
        <v>372</v>
      </c>
      <c r="B410" s="184">
        <v>4</v>
      </c>
      <c r="C410" s="178">
        <v>4</v>
      </c>
      <c r="D410" s="185">
        <v>7</v>
      </c>
      <c r="E410" s="173"/>
      <c r="F410" s="180">
        <v>7</v>
      </c>
      <c r="G410" s="175"/>
      <c r="H410" s="187"/>
      <c r="I410" s="188"/>
    </row>
    <row r="411" spans="1:9" ht="19.5" customHeight="1">
      <c r="A411" s="176" t="s">
        <v>373</v>
      </c>
      <c r="B411" s="184"/>
      <c r="C411" s="178"/>
      <c r="D411" s="185">
        <v>104</v>
      </c>
      <c r="E411" s="173"/>
      <c r="F411" s="183"/>
      <c r="G411" s="175"/>
      <c r="H411" s="187"/>
      <c r="I411" s="188"/>
    </row>
    <row r="412" spans="1:9" ht="19.5" customHeight="1">
      <c r="A412" s="176" t="s">
        <v>374</v>
      </c>
      <c r="B412" s="184">
        <v>524</v>
      </c>
      <c r="C412" s="178">
        <v>517</v>
      </c>
      <c r="D412" s="185">
        <v>574</v>
      </c>
      <c r="E412" s="173"/>
      <c r="F412" s="180">
        <v>569</v>
      </c>
      <c r="G412" s="175"/>
      <c r="H412" s="187"/>
      <c r="I412" s="188"/>
    </row>
    <row r="413" spans="1:9" ht="19.5" customHeight="1">
      <c r="A413" s="176" t="s">
        <v>375</v>
      </c>
      <c r="B413" s="184">
        <v>371</v>
      </c>
      <c r="C413" s="178">
        <v>100</v>
      </c>
      <c r="D413" s="185">
        <v>123</v>
      </c>
      <c r="E413" s="173"/>
      <c r="F413" s="180">
        <v>123</v>
      </c>
      <c r="G413" s="175"/>
      <c r="H413" s="187"/>
      <c r="I413" s="188"/>
    </row>
    <row r="414" spans="1:9" ht="19.5" customHeight="1">
      <c r="A414" s="176" t="s">
        <v>376</v>
      </c>
      <c r="B414" s="184">
        <v>669</v>
      </c>
      <c r="C414" s="178">
        <v>80</v>
      </c>
      <c r="D414" s="185">
        <v>844</v>
      </c>
      <c r="E414" s="173"/>
      <c r="F414" s="180">
        <v>145</v>
      </c>
      <c r="G414" s="175"/>
      <c r="H414" s="187"/>
      <c r="I414" s="188"/>
    </row>
    <row r="415" spans="1:9" ht="19.5" customHeight="1">
      <c r="A415" s="176" t="s">
        <v>377</v>
      </c>
      <c r="B415" s="184">
        <v>280</v>
      </c>
      <c r="C415" s="178">
        <v>280</v>
      </c>
      <c r="D415" s="185">
        <v>30</v>
      </c>
      <c r="E415" s="173"/>
      <c r="F415" s="180">
        <v>30</v>
      </c>
      <c r="G415" s="175"/>
      <c r="H415" s="187"/>
      <c r="I415" s="252"/>
    </row>
    <row r="416" spans="1:9" ht="19.5" customHeight="1">
      <c r="A416" s="176" t="s">
        <v>378</v>
      </c>
      <c r="B416" s="184">
        <v>4114</v>
      </c>
      <c r="C416" s="178">
        <v>4082</v>
      </c>
      <c r="D416" s="185">
        <v>4026</v>
      </c>
      <c r="E416" s="173"/>
      <c r="F416" s="180">
        <v>686</v>
      </c>
      <c r="G416" s="175"/>
      <c r="H416" s="187"/>
      <c r="I416" s="188"/>
    </row>
    <row r="417" spans="1:9" ht="19.5" customHeight="1">
      <c r="A417" s="176" t="s">
        <v>379</v>
      </c>
      <c r="B417" s="184">
        <v>158</v>
      </c>
      <c r="C417" s="178">
        <v>47</v>
      </c>
      <c r="D417" s="185">
        <v>30</v>
      </c>
      <c r="E417" s="173"/>
      <c r="F417" s="180">
        <v>3</v>
      </c>
      <c r="G417" s="175"/>
      <c r="H417" s="187"/>
      <c r="I417" s="188"/>
    </row>
    <row r="418" spans="1:9" ht="19.5" customHeight="1">
      <c r="A418" s="176" t="s">
        <v>380</v>
      </c>
      <c r="B418" s="184">
        <v>385</v>
      </c>
      <c r="C418" s="178">
        <v>190</v>
      </c>
      <c r="D418" s="185">
        <v>483</v>
      </c>
      <c r="E418" s="173"/>
      <c r="F418" s="180">
        <v>386</v>
      </c>
      <c r="G418" s="175"/>
      <c r="H418" s="187"/>
      <c r="I418" s="188"/>
    </row>
    <row r="419" spans="1:9" ht="19.5" customHeight="1">
      <c r="A419" s="176" t="s">
        <v>381</v>
      </c>
      <c r="B419" s="184">
        <v>95</v>
      </c>
      <c r="C419" s="178"/>
      <c r="D419" s="185"/>
      <c r="E419" s="173"/>
      <c r="F419" s="183"/>
      <c r="G419" s="175"/>
      <c r="H419" s="187"/>
      <c r="I419" s="188"/>
    </row>
    <row r="420" spans="1:9" ht="19.5" customHeight="1">
      <c r="A420" s="176" t="s">
        <v>382</v>
      </c>
      <c r="B420" s="184">
        <v>42</v>
      </c>
      <c r="C420" s="178"/>
      <c r="D420" s="185">
        <v>20</v>
      </c>
      <c r="E420" s="173"/>
      <c r="F420" s="180">
        <v>0</v>
      </c>
      <c r="G420" s="175"/>
      <c r="H420" s="187"/>
      <c r="I420" s="188"/>
    </row>
    <row r="421" spans="1:9" ht="19.5" customHeight="1">
      <c r="A421" s="176" t="s">
        <v>383</v>
      </c>
      <c r="B421" s="184">
        <v>4221</v>
      </c>
      <c r="C421" s="178">
        <v>293</v>
      </c>
      <c r="D421" s="185">
        <v>158</v>
      </c>
      <c r="E421" s="173"/>
      <c r="F421" s="180">
        <v>89</v>
      </c>
      <c r="G421" s="175"/>
      <c r="H421" s="187"/>
      <c r="I421" s="188"/>
    </row>
    <row r="422" spans="1:9" ht="19.5" customHeight="1">
      <c r="A422" s="176" t="s">
        <v>384</v>
      </c>
      <c r="B422" s="184">
        <v>18117</v>
      </c>
      <c r="C422" s="178">
        <v>7834</v>
      </c>
      <c r="D422" s="185">
        <v>11812</v>
      </c>
      <c r="E422" s="173"/>
      <c r="F422" s="180">
        <v>4007</v>
      </c>
      <c r="G422" s="175"/>
      <c r="H422" s="187"/>
      <c r="I422" s="188"/>
    </row>
    <row r="423" spans="1:9" ht="19.5" customHeight="1">
      <c r="A423" s="169" t="s">
        <v>385</v>
      </c>
      <c r="B423" s="170">
        <v>5972</v>
      </c>
      <c r="C423" s="171">
        <v>2091</v>
      </c>
      <c r="D423" s="172">
        <v>4925</v>
      </c>
      <c r="E423" s="173"/>
      <c r="F423" s="174">
        <v>2397</v>
      </c>
      <c r="G423" s="175"/>
      <c r="H423" s="187"/>
      <c r="I423" s="188"/>
    </row>
    <row r="424" spans="1:9" ht="19.5" customHeight="1">
      <c r="A424" s="176" t="s">
        <v>55</v>
      </c>
      <c r="B424" s="184">
        <v>1296</v>
      </c>
      <c r="C424" s="178">
        <v>1296</v>
      </c>
      <c r="D424" s="185">
        <v>229</v>
      </c>
      <c r="E424" s="173"/>
      <c r="F424" s="180">
        <v>229</v>
      </c>
      <c r="G424" s="175"/>
      <c r="H424" s="187"/>
      <c r="I424" s="188"/>
    </row>
    <row r="425" spans="1:9" ht="19.5" customHeight="1">
      <c r="A425" s="176" t="s">
        <v>386</v>
      </c>
      <c r="B425" s="184">
        <v>21</v>
      </c>
      <c r="C425" s="178">
        <v>21</v>
      </c>
      <c r="D425" s="185">
        <v>875</v>
      </c>
      <c r="E425" s="173"/>
      <c r="F425" s="180">
        <v>875</v>
      </c>
      <c r="G425" s="175"/>
      <c r="H425" s="187"/>
      <c r="I425" s="188"/>
    </row>
    <row r="426" spans="1:9" s="151" customFormat="1" ht="19.5" customHeight="1">
      <c r="A426" s="176" t="s">
        <v>387</v>
      </c>
      <c r="B426" s="184">
        <v>1215</v>
      </c>
      <c r="C426" s="178"/>
      <c r="D426" s="185">
        <v>420</v>
      </c>
      <c r="E426" s="173"/>
      <c r="F426" s="183"/>
      <c r="G426" s="175"/>
      <c r="H426" s="187"/>
      <c r="I426" s="188"/>
    </row>
    <row r="427" spans="1:9" s="151" customFormat="1" ht="19.5" customHeight="1">
      <c r="A427" s="176" t="s">
        <v>388</v>
      </c>
      <c r="B427" s="184">
        <v>111</v>
      </c>
      <c r="C427" s="178"/>
      <c r="D427" s="185">
        <v>6</v>
      </c>
      <c r="E427" s="173"/>
      <c r="F427" s="183"/>
      <c r="G427" s="175"/>
      <c r="H427" s="187"/>
      <c r="I427" s="188"/>
    </row>
    <row r="428" spans="1:9" s="151" customFormat="1" ht="19.5" customHeight="1">
      <c r="A428" s="176" t="s">
        <v>389</v>
      </c>
      <c r="B428" s="184">
        <v>67</v>
      </c>
      <c r="C428" s="178">
        <v>10</v>
      </c>
      <c r="D428" s="185">
        <v>163</v>
      </c>
      <c r="E428" s="173"/>
      <c r="F428" s="180">
        <v>163</v>
      </c>
      <c r="G428" s="175"/>
      <c r="H428" s="187"/>
      <c r="I428" s="188"/>
    </row>
    <row r="429" spans="1:9" ht="19.5" customHeight="1">
      <c r="A429" s="176" t="s">
        <v>390</v>
      </c>
      <c r="B429" s="184">
        <v>1492</v>
      </c>
      <c r="C429" s="178">
        <v>43</v>
      </c>
      <c r="D429" s="185">
        <v>1384</v>
      </c>
      <c r="E429" s="173"/>
      <c r="F429" s="180">
        <v>21</v>
      </c>
      <c r="G429" s="175"/>
      <c r="H429" s="187"/>
      <c r="I429" s="188"/>
    </row>
    <row r="430" spans="1:9" ht="19.5" customHeight="1">
      <c r="A430" s="176" t="s">
        <v>391</v>
      </c>
      <c r="B430" s="184">
        <v>40</v>
      </c>
      <c r="C430" s="178">
        <v>30</v>
      </c>
      <c r="D430" s="185">
        <v>409</v>
      </c>
      <c r="E430" s="173"/>
      <c r="F430" s="180">
        <v>409</v>
      </c>
      <c r="G430" s="175"/>
      <c r="H430" s="187"/>
      <c r="I430" s="188"/>
    </row>
    <row r="431" spans="1:9" ht="19.5" customHeight="1">
      <c r="A431" s="176" t="s">
        <v>392</v>
      </c>
      <c r="B431" s="184">
        <v>3</v>
      </c>
      <c r="C431" s="178"/>
      <c r="D431" s="185"/>
      <c r="E431" s="173"/>
      <c r="F431" s="183"/>
      <c r="G431" s="175"/>
      <c r="H431" s="187"/>
      <c r="I431" s="188"/>
    </row>
    <row r="432" spans="1:9" ht="19.5" customHeight="1">
      <c r="A432" s="176" t="s">
        <v>393</v>
      </c>
      <c r="B432" s="184">
        <v>29</v>
      </c>
      <c r="C432" s="178">
        <v>29</v>
      </c>
      <c r="D432" s="185">
        <v>82</v>
      </c>
      <c r="E432" s="173"/>
      <c r="F432" s="180">
        <v>82</v>
      </c>
      <c r="G432" s="175"/>
      <c r="H432" s="187"/>
      <c r="I432" s="188"/>
    </row>
    <row r="433" spans="1:9" ht="19.5" customHeight="1">
      <c r="A433" s="176" t="s">
        <v>394</v>
      </c>
      <c r="B433" s="184">
        <v>115</v>
      </c>
      <c r="C433" s="178"/>
      <c r="D433" s="185">
        <v>62</v>
      </c>
      <c r="E433" s="173"/>
      <c r="F433" s="180">
        <v>-4</v>
      </c>
      <c r="G433" s="175"/>
      <c r="H433" s="187"/>
      <c r="I433" s="188"/>
    </row>
    <row r="434" spans="1:9" ht="19.5" customHeight="1">
      <c r="A434" s="176" t="s">
        <v>395</v>
      </c>
      <c r="B434" s="184">
        <v>484</v>
      </c>
      <c r="C434" s="178">
        <v>246</v>
      </c>
      <c r="D434" s="185">
        <v>759</v>
      </c>
      <c r="E434" s="173"/>
      <c r="F434" s="180">
        <v>483</v>
      </c>
      <c r="G434" s="175"/>
      <c r="H434" s="187"/>
      <c r="I434" s="188"/>
    </row>
    <row r="435" spans="1:9" ht="19.5" customHeight="1">
      <c r="A435" s="176" t="s">
        <v>396</v>
      </c>
      <c r="B435" s="184">
        <v>1099</v>
      </c>
      <c r="C435" s="178">
        <v>416</v>
      </c>
      <c r="D435" s="185">
        <v>536</v>
      </c>
      <c r="E435" s="173"/>
      <c r="F435" s="180">
        <v>139</v>
      </c>
      <c r="G435" s="175"/>
      <c r="H435" s="187"/>
      <c r="I435" s="188"/>
    </row>
    <row r="436" spans="1:9" ht="19.5" customHeight="1">
      <c r="A436" s="169" t="s">
        <v>397</v>
      </c>
      <c r="B436" s="170">
        <v>22700</v>
      </c>
      <c r="C436" s="171">
        <v>6796</v>
      </c>
      <c r="D436" s="172">
        <v>16595</v>
      </c>
      <c r="E436" s="173"/>
      <c r="F436" s="174">
        <v>3828</v>
      </c>
      <c r="G436" s="175"/>
      <c r="H436" s="187"/>
      <c r="I436" s="188"/>
    </row>
    <row r="437" spans="1:9" ht="19.5" customHeight="1">
      <c r="A437" s="176" t="s">
        <v>55</v>
      </c>
      <c r="B437" s="184">
        <v>1168</v>
      </c>
      <c r="C437" s="178">
        <v>1168</v>
      </c>
      <c r="D437" s="185">
        <v>626</v>
      </c>
      <c r="E437" s="173"/>
      <c r="F437" s="180">
        <v>626</v>
      </c>
      <c r="G437" s="175"/>
      <c r="H437" s="187"/>
      <c r="I437" s="188"/>
    </row>
    <row r="438" spans="1:9" ht="19.5" customHeight="1">
      <c r="A438" s="176" t="s">
        <v>398</v>
      </c>
      <c r="B438" s="184"/>
      <c r="C438" s="178"/>
      <c r="D438" s="185">
        <v>528</v>
      </c>
      <c r="E438" s="173"/>
      <c r="F438" s="180">
        <v>528</v>
      </c>
      <c r="G438" s="175"/>
      <c r="H438" s="187"/>
      <c r="I438" s="188"/>
    </row>
    <row r="439" spans="1:9" ht="19.5" customHeight="1">
      <c r="A439" s="176" t="s">
        <v>399</v>
      </c>
      <c r="B439" s="184">
        <v>2608</v>
      </c>
      <c r="C439" s="178"/>
      <c r="D439" s="185">
        <v>3089</v>
      </c>
      <c r="E439" s="173"/>
      <c r="F439" s="180">
        <v>493</v>
      </c>
      <c r="G439" s="175"/>
      <c r="H439" s="187"/>
      <c r="I439" s="188"/>
    </row>
    <row r="440" spans="1:9" s="151" customFormat="1" ht="19.5" customHeight="1">
      <c r="A440" s="176" t="s">
        <v>400</v>
      </c>
      <c r="B440" s="184">
        <v>1942</v>
      </c>
      <c r="C440" s="178">
        <v>1942</v>
      </c>
      <c r="D440" s="185">
        <v>2087</v>
      </c>
      <c r="E440" s="173"/>
      <c r="F440" s="180">
        <v>1720</v>
      </c>
      <c r="G440" s="175"/>
      <c r="H440" s="187"/>
      <c r="I440" s="188"/>
    </row>
    <row r="441" spans="1:9" ht="19.5" customHeight="1">
      <c r="A441" s="176" t="s">
        <v>401</v>
      </c>
      <c r="B441" s="184">
        <v>27</v>
      </c>
      <c r="C441" s="178">
        <v>27</v>
      </c>
      <c r="D441" s="185">
        <v>38</v>
      </c>
      <c r="E441" s="173"/>
      <c r="F441" s="180">
        <v>38</v>
      </c>
      <c r="G441" s="175"/>
      <c r="H441" s="187"/>
      <c r="I441" s="188"/>
    </row>
    <row r="442" spans="1:9" ht="19.5" customHeight="1">
      <c r="A442" s="176" t="s">
        <v>402</v>
      </c>
      <c r="B442" s="184">
        <v>2590</v>
      </c>
      <c r="C442" s="178">
        <v>13</v>
      </c>
      <c r="D442" s="185">
        <v>686</v>
      </c>
      <c r="E442" s="173"/>
      <c r="F442" s="180">
        <v>19</v>
      </c>
      <c r="G442" s="175"/>
      <c r="H442" s="187"/>
      <c r="I442" s="188"/>
    </row>
    <row r="443" spans="1:9" ht="19.5" customHeight="1">
      <c r="A443" s="176" t="s">
        <v>403</v>
      </c>
      <c r="B443" s="184">
        <v>164</v>
      </c>
      <c r="C443" s="178"/>
      <c r="D443" s="185"/>
      <c r="E443" s="173"/>
      <c r="F443" s="183"/>
      <c r="G443" s="175"/>
      <c r="H443" s="187"/>
      <c r="I443" s="188"/>
    </row>
    <row r="444" spans="1:9" ht="19.5" customHeight="1">
      <c r="A444" s="176" t="s">
        <v>404</v>
      </c>
      <c r="B444" s="184"/>
      <c r="C444" s="178"/>
      <c r="D444" s="185">
        <v>49</v>
      </c>
      <c r="E444" s="173"/>
      <c r="F444" s="180">
        <v>49</v>
      </c>
      <c r="G444" s="175"/>
      <c r="H444" s="187"/>
      <c r="I444" s="188"/>
    </row>
    <row r="445" spans="1:9" ht="19.5" customHeight="1">
      <c r="A445" s="176" t="s">
        <v>405</v>
      </c>
      <c r="B445" s="184">
        <v>645</v>
      </c>
      <c r="C445" s="178">
        <v>391</v>
      </c>
      <c r="D445" s="185">
        <v>282</v>
      </c>
      <c r="E445" s="173"/>
      <c r="F445" s="180">
        <v>177</v>
      </c>
      <c r="G445" s="175"/>
      <c r="H445" s="187"/>
      <c r="I445" s="188"/>
    </row>
    <row r="446" spans="1:9" ht="19.5" customHeight="1">
      <c r="A446" s="176" t="s">
        <v>406</v>
      </c>
      <c r="B446" s="184"/>
      <c r="C446" s="178"/>
      <c r="D446" s="185">
        <v>4</v>
      </c>
      <c r="E446" s="173"/>
      <c r="F446" s="180">
        <v>4</v>
      </c>
      <c r="G446" s="175"/>
      <c r="H446" s="187"/>
      <c r="I446" s="188"/>
    </row>
    <row r="447" spans="1:9" ht="19.5" customHeight="1">
      <c r="A447" s="176" t="s">
        <v>407</v>
      </c>
      <c r="B447" s="184">
        <v>694</v>
      </c>
      <c r="C447" s="178">
        <v>20</v>
      </c>
      <c r="D447" s="185">
        <v>353</v>
      </c>
      <c r="E447" s="173"/>
      <c r="F447" s="180">
        <v>61</v>
      </c>
      <c r="G447" s="175"/>
      <c r="H447" s="187"/>
      <c r="I447" s="188"/>
    </row>
    <row r="448" spans="1:9" ht="19.5" customHeight="1">
      <c r="A448" s="176" t="s">
        <v>408</v>
      </c>
      <c r="B448" s="184">
        <v>10</v>
      </c>
      <c r="C448" s="178">
        <v>10</v>
      </c>
      <c r="D448" s="185"/>
      <c r="E448" s="173"/>
      <c r="F448" s="183"/>
      <c r="G448" s="175"/>
      <c r="H448" s="187"/>
      <c r="I448" s="188"/>
    </row>
    <row r="449" spans="1:9" ht="19.5" customHeight="1">
      <c r="A449" s="176" t="s">
        <v>409</v>
      </c>
      <c r="B449" s="184"/>
      <c r="C449" s="178"/>
      <c r="D449" s="185">
        <v>1273</v>
      </c>
      <c r="E449" s="173"/>
      <c r="F449" s="183"/>
      <c r="G449" s="175"/>
      <c r="H449" s="187"/>
      <c r="I449" s="188"/>
    </row>
    <row r="450" spans="1:9" ht="19.5" customHeight="1">
      <c r="A450" s="176" t="s">
        <v>410</v>
      </c>
      <c r="B450" s="184">
        <v>120</v>
      </c>
      <c r="C450" s="178">
        <v>20</v>
      </c>
      <c r="D450" s="185">
        <v>636</v>
      </c>
      <c r="E450" s="173"/>
      <c r="F450" s="180">
        <v>13</v>
      </c>
      <c r="G450" s="175"/>
      <c r="H450" s="187"/>
      <c r="I450" s="188"/>
    </row>
    <row r="451" spans="1:9" ht="19.5" customHeight="1">
      <c r="A451" s="176" t="s">
        <v>411</v>
      </c>
      <c r="B451" s="184">
        <v>12732</v>
      </c>
      <c r="C451" s="178">
        <v>3205</v>
      </c>
      <c r="D451" s="185">
        <v>6944</v>
      </c>
      <c r="E451" s="173"/>
      <c r="F451" s="180">
        <v>100</v>
      </c>
      <c r="G451" s="175"/>
      <c r="H451" s="275"/>
      <c r="I451" s="188"/>
    </row>
    <row r="452" spans="1:9" ht="19.5" customHeight="1">
      <c r="A452" s="169" t="s">
        <v>412</v>
      </c>
      <c r="B452" s="170">
        <v>9639</v>
      </c>
      <c r="C452" s="171">
        <v>3879</v>
      </c>
      <c r="D452" s="172">
        <v>6742</v>
      </c>
      <c r="E452" s="173"/>
      <c r="F452" s="174">
        <v>3968</v>
      </c>
      <c r="G452" s="175"/>
      <c r="H452" s="187"/>
      <c r="I452" s="188"/>
    </row>
    <row r="453" spans="1:9" ht="19.5" customHeight="1">
      <c r="A453" s="176" t="s">
        <v>413</v>
      </c>
      <c r="B453" s="184">
        <v>405</v>
      </c>
      <c r="C453" s="178">
        <v>250</v>
      </c>
      <c r="D453" s="185">
        <v>340</v>
      </c>
      <c r="E453" s="173"/>
      <c r="F453" s="180">
        <v>200</v>
      </c>
      <c r="G453" s="175"/>
      <c r="H453" s="187"/>
      <c r="I453" s="188"/>
    </row>
    <row r="454" spans="1:9" s="151" customFormat="1" ht="19.5" customHeight="1">
      <c r="A454" s="176" t="s">
        <v>414</v>
      </c>
      <c r="B454" s="184">
        <v>1406</v>
      </c>
      <c r="C454" s="178"/>
      <c r="D454" s="185">
        <v>16</v>
      </c>
      <c r="E454" s="173"/>
      <c r="F454" s="183"/>
      <c r="G454" s="175"/>
      <c r="H454" s="187"/>
      <c r="I454" s="188"/>
    </row>
    <row r="455" spans="1:9" ht="19.5" customHeight="1">
      <c r="A455" s="176" t="s">
        <v>415</v>
      </c>
      <c r="B455" s="184">
        <v>7828</v>
      </c>
      <c r="C455" s="178">
        <v>3629</v>
      </c>
      <c r="D455" s="185">
        <v>6386</v>
      </c>
      <c r="E455" s="173"/>
      <c r="F455" s="180">
        <v>3768</v>
      </c>
      <c r="G455" s="175"/>
      <c r="H455" s="187"/>
      <c r="I455" s="188"/>
    </row>
    <row r="456" spans="1:9" ht="19.5" customHeight="1">
      <c r="A456" s="169" t="s">
        <v>416</v>
      </c>
      <c r="B456" s="170">
        <v>16581</v>
      </c>
      <c r="C456" s="171">
        <v>12524</v>
      </c>
      <c r="D456" s="172">
        <v>18030</v>
      </c>
      <c r="E456" s="173"/>
      <c r="F456" s="174">
        <v>15855</v>
      </c>
      <c r="G456" s="175"/>
      <c r="H456" s="187"/>
      <c r="I456" s="188"/>
    </row>
    <row r="457" spans="1:9" ht="19.5" customHeight="1">
      <c r="A457" s="176" t="s">
        <v>417</v>
      </c>
      <c r="B457" s="184">
        <v>2420</v>
      </c>
      <c r="C457" s="178"/>
      <c r="D457" s="185">
        <v>2035</v>
      </c>
      <c r="E457" s="173"/>
      <c r="F457" s="183"/>
      <c r="G457" s="175"/>
      <c r="H457" s="275"/>
      <c r="I457" s="188"/>
    </row>
    <row r="458" spans="1:9" ht="19.5" customHeight="1">
      <c r="A458" s="176" t="s">
        <v>418</v>
      </c>
      <c r="B458" s="184">
        <v>12609</v>
      </c>
      <c r="C458" s="178">
        <v>12524</v>
      </c>
      <c r="D458" s="185">
        <v>15886</v>
      </c>
      <c r="E458" s="173"/>
      <c r="F458" s="180">
        <v>15806</v>
      </c>
      <c r="G458" s="175"/>
      <c r="H458" s="187"/>
      <c r="I458" s="188"/>
    </row>
    <row r="459" spans="1:9" ht="19.5" customHeight="1">
      <c r="A459" s="176" t="s">
        <v>419</v>
      </c>
      <c r="B459" s="184">
        <v>1552</v>
      </c>
      <c r="C459" s="178"/>
      <c r="D459" s="185">
        <v>49</v>
      </c>
      <c r="E459" s="173"/>
      <c r="F459" s="180">
        <v>49</v>
      </c>
      <c r="G459" s="175"/>
      <c r="H459" s="187"/>
      <c r="I459" s="188"/>
    </row>
    <row r="460" spans="1:9" s="151" customFormat="1" ht="19.5" customHeight="1">
      <c r="A460" s="176" t="s">
        <v>420</v>
      </c>
      <c r="B460" s="184"/>
      <c r="C460" s="178"/>
      <c r="D460" s="185">
        <v>60</v>
      </c>
      <c r="E460" s="173"/>
      <c r="F460" s="183"/>
      <c r="G460" s="175"/>
      <c r="H460" s="187"/>
      <c r="I460" s="188"/>
    </row>
    <row r="461" spans="1:9" ht="19.5" customHeight="1">
      <c r="A461" s="169" t="s">
        <v>421</v>
      </c>
      <c r="B461" s="240">
        <v>-446</v>
      </c>
      <c r="C461" s="171">
        <v>0</v>
      </c>
      <c r="D461" s="242">
        <v>315</v>
      </c>
      <c r="E461" s="173"/>
      <c r="F461" s="174">
        <v>0</v>
      </c>
      <c r="G461" s="175"/>
      <c r="H461" s="187"/>
      <c r="I461" s="188"/>
    </row>
    <row r="462" spans="1:9" ht="19.5" customHeight="1">
      <c r="A462" s="176" t="s">
        <v>422</v>
      </c>
      <c r="B462" s="184">
        <v>4</v>
      </c>
      <c r="C462" s="178"/>
      <c r="D462" s="185">
        <v>194</v>
      </c>
      <c r="E462" s="173"/>
      <c r="F462" s="183"/>
      <c r="G462" s="175"/>
      <c r="H462" s="187"/>
      <c r="I462" s="188"/>
    </row>
    <row r="463" spans="1:9" ht="19.5" customHeight="1">
      <c r="A463" s="176" t="s">
        <v>423</v>
      </c>
      <c r="B463" s="184">
        <v>40</v>
      </c>
      <c r="C463" s="178"/>
      <c r="D463" s="185">
        <v>50</v>
      </c>
      <c r="E463" s="173"/>
      <c r="F463" s="180">
        <v>0</v>
      </c>
      <c r="G463" s="175"/>
      <c r="H463" s="187"/>
      <c r="I463" s="188"/>
    </row>
    <row r="464" spans="1:9" ht="19.5" customHeight="1">
      <c r="A464" s="176" t="s">
        <v>424</v>
      </c>
      <c r="B464" s="253">
        <v>-490</v>
      </c>
      <c r="C464" s="178"/>
      <c r="D464" s="185">
        <v>71</v>
      </c>
      <c r="E464" s="173"/>
      <c r="F464" s="183"/>
      <c r="G464" s="175"/>
      <c r="H464" s="187"/>
      <c r="I464" s="188"/>
    </row>
    <row r="465" spans="1:9" s="151" customFormat="1" ht="19.5" customHeight="1">
      <c r="A465" s="169" t="s">
        <v>425</v>
      </c>
      <c r="B465" s="170">
        <v>2063</v>
      </c>
      <c r="C465" s="171">
        <v>949</v>
      </c>
      <c r="D465" s="172">
        <v>6007</v>
      </c>
      <c r="E465" s="173"/>
      <c r="F465" s="174">
        <v>3149</v>
      </c>
      <c r="G465" s="175"/>
      <c r="H465" s="187"/>
      <c r="I465" s="188"/>
    </row>
    <row r="466" spans="1:9" ht="19.5" customHeight="1" thickBot="1">
      <c r="A466" s="176" t="s">
        <v>426</v>
      </c>
      <c r="B466" s="215">
        <v>2063</v>
      </c>
      <c r="C466" s="216">
        <v>949</v>
      </c>
      <c r="D466" s="217">
        <v>6007</v>
      </c>
      <c r="E466" s="218"/>
      <c r="F466" s="219">
        <v>3149</v>
      </c>
      <c r="G466" s="220"/>
      <c r="H466" s="187"/>
      <c r="I466" s="188"/>
    </row>
    <row r="467" spans="1:9" ht="27.75" customHeight="1">
      <c r="A467" s="162" t="s">
        <v>427</v>
      </c>
      <c r="B467" s="199">
        <v>24532</v>
      </c>
      <c r="C467" s="200">
        <v>18296</v>
      </c>
      <c r="D467" s="201">
        <v>39452</v>
      </c>
      <c r="E467" s="202">
        <v>60.818522745801396</v>
      </c>
      <c r="F467" s="203">
        <v>29095</v>
      </c>
      <c r="G467" s="246">
        <v>59.0238303454307</v>
      </c>
      <c r="H467" s="223" t="s">
        <v>428</v>
      </c>
      <c r="I467" s="188"/>
    </row>
    <row r="468" spans="1:9" ht="19.5" customHeight="1">
      <c r="A468" s="169" t="s">
        <v>429</v>
      </c>
      <c r="B468" s="170">
        <v>22876</v>
      </c>
      <c r="C468" s="171">
        <v>18296</v>
      </c>
      <c r="D468" s="172">
        <v>33139</v>
      </c>
      <c r="E468" s="173"/>
      <c r="F468" s="174">
        <v>29095</v>
      </c>
      <c r="G468" s="175"/>
      <c r="H468" s="187"/>
      <c r="I468" s="188"/>
    </row>
    <row r="469" spans="1:9" s="151" customFormat="1" ht="19.5" customHeight="1">
      <c r="A469" s="176" t="s">
        <v>55</v>
      </c>
      <c r="B469" s="184">
        <v>2528</v>
      </c>
      <c r="C469" s="178">
        <v>2528</v>
      </c>
      <c r="D469" s="185">
        <v>1817</v>
      </c>
      <c r="E469" s="173"/>
      <c r="F469" s="180">
        <v>1817</v>
      </c>
      <c r="G469" s="175"/>
      <c r="H469" s="187"/>
      <c r="I469" s="188"/>
    </row>
    <row r="470" spans="1:9" ht="19.5" customHeight="1">
      <c r="A470" s="176" t="s">
        <v>56</v>
      </c>
      <c r="B470" s="184">
        <v>1279</v>
      </c>
      <c r="C470" s="178">
        <v>1279</v>
      </c>
      <c r="D470" s="185">
        <v>1199</v>
      </c>
      <c r="E470" s="173"/>
      <c r="F470" s="180">
        <v>1199</v>
      </c>
      <c r="G470" s="175"/>
      <c r="H470" s="187"/>
      <c r="I470" s="188"/>
    </row>
    <row r="471" spans="1:9" s="150" customFormat="1" ht="19.5" customHeight="1">
      <c r="A471" s="176" t="s">
        <v>430</v>
      </c>
      <c r="B471" s="184">
        <v>13815</v>
      </c>
      <c r="C471" s="178">
        <v>13815</v>
      </c>
      <c r="D471" s="185">
        <v>25452</v>
      </c>
      <c r="E471" s="173"/>
      <c r="F471" s="180">
        <v>24910</v>
      </c>
      <c r="G471" s="175"/>
      <c r="H471" s="187"/>
      <c r="I471" s="188"/>
    </row>
    <row r="472" spans="1:9" s="151" customFormat="1" ht="19.5" customHeight="1">
      <c r="A472" s="176" t="s">
        <v>431</v>
      </c>
      <c r="B472" s="184">
        <v>1986</v>
      </c>
      <c r="C472" s="178">
        <v>5</v>
      </c>
      <c r="D472" s="185">
        <v>1526</v>
      </c>
      <c r="E472" s="173"/>
      <c r="F472" s="180">
        <v>194</v>
      </c>
      <c r="G472" s="175"/>
      <c r="H472" s="187"/>
      <c r="I472" s="188"/>
    </row>
    <row r="473" spans="1:9" ht="19.5" customHeight="1">
      <c r="A473" s="176" t="s">
        <v>432</v>
      </c>
      <c r="B473" s="184">
        <v>21</v>
      </c>
      <c r="C473" s="178">
        <v>21</v>
      </c>
      <c r="D473" s="185">
        <v>22</v>
      </c>
      <c r="E473" s="173"/>
      <c r="F473" s="180">
        <v>22</v>
      </c>
      <c r="G473" s="175"/>
      <c r="H473" s="187"/>
      <c r="I473" s="188"/>
    </row>
    <row r="474" spans="1:9" ht="19.5" customHeight="1">
      <c r="A474" s="176" t="s">
        <v>433</v>
      </c>
      <c r="B474" s="184">
        <v>3247</v>
      </c>
      <c r="C474" s="178">
        <v>648</v>
      </c>
      <c r="D474" s="185">
        <v>3123</v>
      </c>
      <c r="E474" s="173"/>
      <c r="F474" s="180">
        <v>953</v>
      </c>
      <c r="G474" s="175"/>
      <c r="H474" s="187"/>
      <c r="I474" s="188"/>
    </row>
    <row r="475" spans="1:9" ht="19.5" customHeight="1">
      <c r="A475" s="169" t="s">
        <v>434</v>
      </c>
      <c r="B475" s="170">
        <v>507</v>
      </c>
      <c r="C475" s="171"/>
      <c r="D475" s="172">
        <v>0</v>
      </c>
      <c r="E475" s="173"/>
      <c r="F475" s="174"/>
      <c r="G475" s="175"/>
      <c r="H475" s="187"/>
      <c r="I475" s="188"/>
    </row>
    <row r="476" spans="1:9" ht="19.5" customHeight="1">
      <c r="A476" s="176" t="s">
        <v>435</v>
      </c>
      <c r="B476" s="184">
        <v>67</v>
      </c>
      <c r="C476" s="178"/>
      <c r="D476" s="185"/>
      <c r="E476" s="173"/>
      <c r="F476" s="183"/>
      <c r="G476" s="175"/>
      <c r="H476" s="187"/>
      <c r="I476" s="188"/>
    </row>
    <row r="477" spans="1:9" ht="19.5" customHeight="1">
      <c r="A477" s="176" t="s">
        <v>436</v>
      </c>
      <c r="B477" s="184">
        <v>411</v>
      </c>
      <c r="C477" s="178"/>
      <c r="D477" s="185"/>
      <c r="E477" s="173"/>
      <c r="F477" s="183"/>
      <c r="G477" s="175"/>
      <c r="H477" s="187"/>
      <c r="I477" s="188"/>
    </row>
    <row r="478" spans="1:9" ht="19.5" customHeight="1">
      <c r="A478" s="176" t="s">
        <v>437</v>
      </c>
      <c r="B478" s="184">
        <v>29</v>
      </c>
      <c r="C478" s="178"/>
      <c r="D478" s="185"/>
      <c r="E478" s="173"/>
      <c r="F478" s="183"/>
      <c r="G478" s="175"/>
      <c r="H478" s="187"/>
      <c r="I478" s="188"/>
    </row>
    <row r="479" spans="1:9" ht="19.5" customHeight="1">
      <c r="A479" s="169" t="s">
        <v>438</v>
      </c>
      <c r="B479" s="170">
        <v>1149</v>
      </c>
      <c r="C479" s="171"/>
      <c r="D479" s="172">
        <v>5709</v>
      </c>
      <c r="E479" s="173"/>
      <c r="F479" s="174"/>
      <c r="G479" s="175"/>
      <c r="H479" s="187"/>
      <c r="I479" s="188"/>
    </row>
    <row r="480" spans="1:9" ht="19.5" customHeight="1">
      <c r="A480" s="254" t="s">
        <v>439</v>
      </c>
      <c r="B480" s="184">
        <v>625</v>
      </c>
      <c r="C480" s="171"/>
      <c r="D480" s="185">
        <v>5709</v>
      </c>
      <c r="E480" s="173"/>
      <c r="F480" s="174"/>
      <c r="G480" s="175"/>
      <c r="H480" s="187"/>
      <c r="I480" s="188"/>
    </row>
    <row r="481" spans="1:9" s="151" customFormat="1" ht="19.5" customHeight="1">
      <c r="A481" s="176" t="s">
        <v>440</v>
      </c>
      <c r="B481" s="184">
        <v>524</v>
      </c>
      <c r="C481" s="171"/>
      <c r="D481" s="185"/>
      <c r="E481" s="173"/>
      <c r="F481" s="174"/>
      <c r="G481" s="175"/>
      <c r="H481" s="187"/>
      <c r="I481" s="188"/>
    </row>
    <row r="482" spans="1:9" ht="19.5" customHeight="1">
      <c r="A482" s="169" t="s">
        <v>441</v>
      </c>
      <c r="B482" s="255"/>
      <c r="C482" s="256"/>
      <c r="D482" s="257">
        <v>604</v>
      </c>
      <c r="E482" s="258"/>
      <c r="F482" s="259"/>
      <c r="G482" s="260"/>
      <c r="H482" s="276"/>
      <c r="I482" s="188"/>
    </row>
    <row r="483" spans="1:9" ht="19.5" customHeight="1" thickBot="1">
      <c r="A483" s="176" t="s">
        <v>442</v>
      </c>
      <c r="B483" s="261"/>
      <c r="C483" s="256"/>
      <c r="D483" s="262">
        <v>604</v>
      </c>
      <c r="E483" s="258"/>
      <c r="F483" s="259"/>
      <c r="G483" s="260"/>
      <c r="H483" s="277"/>
      <c r="I483" s="188"/>
    </row>
    <row r="484" spans="1:9" ht="39.75" customHeight="1">
      <c r="A484" s="162" t="s">
        <v>443</v>
      </c>
      <c r="B484" s="199">
        <v>92326</v>
      </c>
      <c r="C484" s="263">
        <v>85855</v>
      </c>
      <c r="D484" s="229">
        <v>107510</v>
      </c>
      <c r="E484" s="202">
        <v>16.44607152914672</v>
      </c>
      <c r="F484" s="203">
        <v>103727</v>
      </c>
      <c r="G484" s="204">
        <v>20.816492924116247</v>
      </c>
      <c r="H484" s="223" t="s">
        <v>444</v>
      </c>
      <c r="I484" s="188"/>
    </row>
    <row r="485" spans="1:9" s="151" customFormat="1" ht="19.5" customHeight="1">
      <c r="A485" s="169" t="s">
        <v>445</v>
      </c>
      <c r="B485" s="170">
        <v>89089</v>
      </c>
      <c r="C485" s="171">
        <v>85855</v>
      </c>
      <c r="D485" s="230">
        <v>106630</v>
      </c>
      <c r="E485" s="173"/>
      <c r="F485" s="174">
        <v>103727</v>
      </c>
      <c r="G485" s="175"/>
      <c r="H485" s="187"/>
      <c r="I485" s="188"/>
    </row>
    <row r="486" spans="1:9" s="151" customFormat="1" ht="19.5" customHeight="1">
      <c r="A486" s="176" t="s">
        <v>446</v>
      </c>
      <c r="B486" s="184">
        <v>85905</v>
      </c>
      <c r="C486" s="178">
        <v>85755</v>
      </c>
      <c r="D486" s="231">
        <v>104562</v>
      </c>
      <c r="E486" s="173"/>
      <c r="F486" s="180">
        <v>103710</v>
      </c>
      <c r="G486" s="175"/>
      <c r="H486" s="187"/>
      <c r="I486" s="188"/>
    </row>
    <row r="487" spans="1:9" s="151" customFormat="1" ht="19.5" customHeight="1">
      <c r="A487" s="176" t="s">
        <v>447</v>
      </c>
      <c r="B487" s="184">
        <v>3184</v>
      </c>
      <c r="C487" s="178">
        <v>100</v>
      </c>
      <c r="D487" s="231">
        <v>2068</v>
      </c>
      <c r="E487" s="173"/>
      <c r="F487" s="180">
        <v>17</v>
      </c>
      <c r="G487" s="175"/>
      <c r="H487" s="187"/>
      <c r="I487" s="188"/>
    </row>
    <row r="488" spans="1:9" s="150" customFormat="1" ht="19.5" customHeight="1">
      <c r="A488" s="169" t="s">
        <v>448</v>
      </c>
      <c r="B488" s="170">
        <v>3237</v>
      </c>
      <c r="C488" s="171"/>
      <c r="D488" s="230">
        <v>880</v>
      </c>
      <c r="E488" s="173"/>
      <c r="F488" s="174"/>
      <c r="G488" s="175"/>
      <c r="H488" s="187"/>
      <c r="I488" s="188"/>
    </row>
    <row r="489" spans="1:9" s="151" customFormat="1" ht="19.5" customHeight="1">
      <c r="A489" s="176" t="s">
        <v>449</v>
      </c>
      <c r="B489" s="184">
        <v>510</v>
      </c>
      <c r="C489" s="171"/>
      <c r="D489" s="231">
        <v>448</v>
      </c>
      <c r="E489" s="173"/>
      <c r="F489" s="174"/>
      <c r="G489" s="175"/>
      <c r="H489" s="187"/>
      <c r="I489" s="188"/>
    </row>
    <row r="490" spans="1:9" ht="19.5" customHeight="1" thickBot="1">
      <c r="A490" s="176" t="s">
        <v>450</v>
      </c>
      <c r="B490" s="215">
        <v>2727</v>
      </c>
      <c r="C490" s="216"/>
      <c r="D490" s="233">
        <v>432</v>
      </c>
      <c r="E490" s="218"/>
      <c r="F490" s="245"/>
      <c r="G490" s="220"/>
      <c r="H490" s="187"/>
      <c r="I490" s="188"/>
    </row>
    <row r="491" spans="1:9" s="151" customFormat="1" ht="48" customHeight="1">
      <c r="A491" s="162" t="s">
        <v>451</v>
      </c>
      <c r="B491" s="199">
        <v>8318</v>
      </c>
      <c r="C491" s="200">
        <v>2009</v>
      </c>
      <c r="D491" s="229">
        <v>5597</v>
      </c>
      <c r="E491" s="202">
        <v>-32.71219043039192</v>
      </c>
      <c r="F491" s="203">
        <v>2464</v>
      </c>
      <c r="G491" s="246">
        <v>22.64808362369337</v>
      </c>
      <c r="H491" s="223" t="s">
        <v>452</v>
      </c>
      <c r="I491" s="188"/>
    </row>
    <row r="492" spans="1:9" ht="19.5" customHeight="1">
      <c r="A492" s="169" t="s">
        <v>453</v>
      </c>
      <c r="B492" s="170">
        <v>1044</v>
      </c>
      <c r="C492" s="171">
        <v>400</v>
      </c>
      <c r="D492" s="230">
        <v>1033</v>
      </c>
      <c r="E492" s="173"/>
      <c r="F492" s="174">
        <v>483</v>
      </c>
      <c r="G492" s="175"/>
      <c r="H492" s="187"/>
      <c r="I492" s="188"/>
    </row>
    <row r="493" spans="1:9" ht="19.5" customHeight="1">
      <c r="A493" s="176" t="s">
        <v>60</v>
      </c>
      <c r="B493" s="170"/>
      <c r="C493" s="171"/>
      <c r="D493" s="231">
        <v>153</v>
      </c>
      <c r="E493" s="173"/>
      <c r="F493" s="180">
        <v>153</v>
      </c>
      <c r="G493" s="175"/>
      <c r="H493" s="187"/>
      <c r="I493" s="188"/>
    </row>
    <row r="494" spans="1:9" s="151" customFormat="1" ht="19.5" customHeight="1">
      <c r="A494" s="176" t="s">
        <v>454</v>
      </c>
      <c r="B494" s="184">
        <v>1044</v>
      </c>
      <c r="C494" s="178">
        <v>400</v>
      </c>
      <c r="D494" s="231">
        <v>880</v>
      </c>
      <c r="E494" s="173"/>
      <c r="F494" s="180">
        <v>330</v>
      </c>
      <c r="G494" s="175"/>
      <c r="H494" s="187"/>
      <c r="I494" s="188"/>
    </row>
    <row r="495" spans="1:9" s="151" customFormat="1" ht="19.5" customHeight="1">
      <c r="A495" s="169" t="s">
        <v>455</v>
      </c>
      <c r="B495" s="170">
        <v>7124</v>
      </c>
      <c r="C495" s="171">
        <v>1609</v>
      </c>
      <c r="D495" s="230">
        <v>3830</v>
      </c>
      <c r="E495" s="173"/>
      <c r="F495" s="174">
        <v>1981</v>
      </c>
      <c r="G495" s="175"/>
      <c r="H495" s="187"/>
      <c r="I495" s="188"/>
    </row>
    <row r="496" spans="1:9" ht="19.5" customHeight="1">
      <c r="A496" s="176" t="s">
        <v>55</v>
      </c>
      <c r="B496" s="184">
        <v>487</v>
      </c>
      <c r="C496" s="178">
        <v>487</v>
      </c>
      <c r="D496" s="231">
        <v>377</v>
      </c>
      <c r="E496" s="173"/>
      <c r="F496" s="180">
        <v>377</v>
      </c>
      <c r="G496" s="175"/>
      <c r="H496" s="187"/>
      <c r="I496" s="188"/>
    </row>
    <row r="497" spans="1:9" s="150" customFormat="1" ht="19.5" customHeight="1">
      <c r="A497" s="176" t="s">
        <v>56</v>
      </c>
      <c r="B497" s="184">
        <v>1005</v>
      </c>
      <c r="C497" s="178">
        <v>807</v>
      </c>
      <c r="D497" s="231">
        <v>954</v>
      </c>
      <c r="E497" s="173"/>
      <c r="F497" s="180">
        <v>954</v>
      </c>
      <c r="G497" s="175"/>
      <c r="H497" s="187"/>
      <c r="I497" s="188"/>
    </row>
    <row r="498" spans="1:9" s="151" customFormat="1" ht="19.5" customHeight="1">
      <c r="A498" s="176" t="s">
        <v>456</v>
      </c>
      <c r="B498" s="184">
        <v>5632</v>
      </c>
      <c r="C498" s="178">
        <v>315</v>
      </c>
      <c r="D498" s="231">
        <v>2499</v>
      </c>
      <c r="E498" s="173"/>
      <c r="F498" s="180">
        <v>650</v>
      </c>
      <c r="G498" s="175"/>
      <c r="H498" s="187"/>
      <c r="I498" s="188"/>
    </row>
    <row r="499" spans="1:9" ht="19.5" customHeight="1">
      <c r="A499" s="169" t="s">
        <v>457</v>
      </c>
      <c r="B499" s="170">
        <v>150</v>
      </c>
      <c r="C499" s="171"/>
      <c r="D499" s="230">
        <v>734</v>
      </c>
      <c r="E499" s="173"/>
      <c r="F499" s="174"/>
      <c r="G499" s="175"/>
      <c r="H499" s="187"/>
      <c r="I499" s="188"/>
    </row>
    <row r="500" spans="1:9" s="151" customFormat="1" ht="19.5" customHeight="1" thickBot="1">
      <c r="A500" s="264" t="s">
        <v>458</v>
      </c>
      <c r="B500" s="215">
        <v>150</v>
      </c>
      <c r="C500" s="216"/>
      <c r="D500" s="233">
        <v>734</v>
      </c>
      <c r="E500" s="218"/>
      <c r="F500" s="245"/>
      <c r="G500" s="220"/>
      <c r="H500" s="249"/>
      <c r="I500" s="188"/>
    </row>
    <row r="501" spans="1:9" ht="19.5" customHeight="1">
      <c r="A501" s="162" t="s">
        <v>459</v>
      </c>
      <c r="B501" s="199">
        <v>219</v>
      </c>
      <c r="C501" s="200"/>
      <c r="D501" s="229">
        <v>1236</v>
      </c>
      <c r="E501" s="202">
        <v>464.38356164383566</v>
      </c>
      <c r="F501" s="203">
        <v>88</v>
      </c>
      <c r="G501" s="204"/>
      <c r="H501" s="206"/>
      <c r="I501" s="188"/>
    </row>
    <row r="502" spans="1:9" ht="19.5" customHeight="1">
      <c r="A502" s="265" t="s">
        <v>460</v>
      </c>
      <c r="B502" s="266"/>
      <c r="C502" s="267"/>
      <c r="D502" s="268">
        <v>333</v>
      </c>
      <c r="E502" s="269"/>
      <c r="F502" s="270"/>
      <c r="G502" s="271"/>
      <c r="H502" s="277"/>
      <c r="I502" s="188"/>
    </row>
    <row r="503" spans="1:9" ht="19.5" customHeight="1">
      <c r="A503" s="176" t="s">
        <v>461</v>
      </c>
      <c r="B503" s="266"/>
      <c r="C503" s="267"/>
      <c r="D503" s="272">
        <v>333</v>
      </c>
      <c r="E503" s="269"/>
      <c r="F503" s="270"/>
      <c r="G503" s="271"/>
      <c r="H503" s="277"/>
      <c r="I503" s="188"/>
    </row>
    <row r="504" spans="1:9" ht="19.5" customHeight="1">
      <c r="A504" s="169" t="s">
        <v>462</v>
      </c>
      <c r="B504" s="170">
        <v>219</v>
      </c>
      <c r="C504" s="171"/>
      <c r="D504" s="230">
        <v>903</v>
      </c>
      <c r="E504" s="173"/>
      <c r="F504" s="174">
        <v>88</v>
      </c>
      <c r="G504" s="175"/>
      <c r="H504" s="187"/>
      <c r="I504" s="188"/>
    </row>
    <row r="505" spans="1:9" ht="19.5" customHeight="1">
      <c r="A505" s="176" t="s">
        <v>463</v>
      </c>
      <c r="B505" s="184">
        <v>84</v>
      </c>
      <c r="C505" s="178"/>
      <c r="D505" s="231">
        <v>903</v>
      </c>
      <c r="E505" s="273"/>
      <c r="F505" s="180">
        <v>88</v>
      </c>
      <c r="G505" s="175"/>
      <c r="H505" s="278"/>
      <c r="I505" s="188"/>
    </row>
    <row r="506" spans="1:9" ht="19.5" customHeight="1" thickBot="1">
      <c r="A506" s="191" t="s">
        <v>464</v>
      </c>
      <c r="B506" s="215">
        <v>135</v>
      </c>
      <c r="C506" s="216"/>
      <c r="D506" s="233"/>
      <c r="E506" s="274"/>
      <c r="F506" s="245"/>
      <c r="G506" s="220"/>
      <c r="H506" s="279"/>
      <c r="I506" s="188"/>
    </row>
    <row r="507" spans="1:9" s="150" customFormat="1" ht="19.5" customHeight="1">
      <c r="A507" s="162" t="s">
        <v>465</v>
      </c>
      <c r="B507" s="208">
        <v>7162</v>
      </c>
      <c r="C507" s="234">
        <v>6427</v>
      </c>
      <c r="D507" s="210">
        <v>7376</v>
      </c>
      <c r="E507" s="202">
        <v>2.987992180955046</v>
      </c>
      <c r="F507" s="210">
        <v>7058</v>
      </c>
      <c r="G507" s="246">
        <v>9.817955500233388</v>
      </c>
      <c r="H507" s="280"/>
      <c r="I507" s="188"/>
    </row>
    <row r="508" spans="1:9" s="151" customFormat="1" ht="19.5" customHeight="1">
      <c r="A508" s="169" t="s">
        <v>466</v>
      </c>
      <c r="B508" s="170">
        <v>7049</v>
      </c>
      <c r="C508" s="171">
        <v>6314</v>
      </c>
      <c r="D508" s="172">
        <v>7277</v>
      </c>
      <c r="E508" s="173"/>
      <c r="F508" s="174">
        <v>6959</v>
      </c>
      <c r="G508" s="175"/>
      <c r="H508" s="187"/>
      <c r="I508" s="188"/>
    </row>
    <row r="509" spans="1:9" ht="19.5" customHeight="1">
      <c r="A509" s="176" t="s">
        <v>55</v>
      </c>
      <c r="B509" s="184">
        <v>3070</v>
      </c>
      <c r="C509" s="178">
        <v>3070</v>
      </c>
      <c r="D509" s="185">
        <v>2052</v>
      </c>
      <c r="E509" s="173"/>
      <c r="F509" s="180">
        <v>2052</v>
      </c>
      <c r="G509" s="175"/>
      <c r="H509" s="187"/>
      <c r="I509" s="188"/>
    </row>
    <row r="510" spans="1:9" ht="19.5" customHeight="1">
      <c r="A510" s="176" t="s">
        <v>56</v>
      </c>
      <c r="B510" s="184">
        <v>212</v>
      </c>
      <c r="C510" s="178">
        <v>212</v>
      </c>
      <c r="D510" s="185">
        <v>366</v>
      </c>
      <c r="E510" s="173"/>
      <c r="F510" s="180">
        <v>366</v>
      </c>
      <c r="G510" s="175"/>
      <c r="H510" s="187"/>
      <c r="I510" s="188"/>
    </row>
    <row r="511" spans="1:9" s="152" customFormat="1" ht="19.5" customHeight="1">
      <c r="A511" s="176" t="s">
        <v>467</v>
      </c>
      <c r="B511" s="184">
        <v>932</v>
      </c>
      <c r="C511" s="178">
        <v>932</v>
      </c>
      <c r="D511" s="185">
        <v>754</v>
      </c>
      <c r="E511" s="173"/>
      <c r="F511" s="180">
        <v>754</v>
      </c>
      <c r="G511" s="175"/>
      <c r="H511" s="187"/>
      <c r="I511" s="281"/>
    </row>
    <row r="512" spans="1:9" ht="19.5" customHeight="1">
      <c r="A512" s="176" t="s">
        <v>468</v>
      </c>
      <c r="B512" s="184">
        <v>1276</v>
      </c>
      <c r="C512" s="178">
        <v>600</v>
      </c>
      <c r="D512" s="185">
        <v>670</v>
      </c>
      <c r="E512" s="173"/>
      <c r="F512" s="180">
        <v>368</v>
      </c>
      <c r="G512" s="175"/>
      <c r="H512" s="187"/>
      <c r="I512" s="188"/>
    </row>
    <row r="513" spans="1:9" s="150" customFormat="1" ht="19.5" customHeight="1">
      <c r="A513" s="176" t="s">
        <v>469</v>
      </c>
      <c r="B513" s="184"/>
      <c r="C513" s="178"/>
      <c r="D513" s="185">
        <v>32</v>
      </c>
      <c r="E513" s="173"/>
      <c r="F513" s="180">
        <v>32</v>
      </c>
      <c r="G513" s="175"/>
      <c r="H513" s="187"/>
      <c r="I513" s="188"/>
    </row>
    <row r="514" spans="1:9" s="151" customFormat="1" ht="19.5" customHeight="1">
      <c r="A514" s="176" t="s">
        <v>470</v>
      </c>
      <c r="B514" s="184">
        <v>908</v>
      </c>
      <c r="C514" s="178">
        <v>908</v>
      </c>
      <c r="D514" s="185">
        <v>2004</v>
      </c>
      <c r="E514" s="173"/>
      <c r="F514" s="180">
        <v>2004</v>
      </c>
      <c r="G514" s="175"/>
      <c r="H514" s="187"/>
      <c r="I514" s="188"/>
    </row>
    <row r="515" spans="1:9" ht="19.5" customHeight="1">
      <c r="A515" s="176" t="s">
        <v>471</v>
      </c>
      <c r="B515" s="184"/>
      <c r="C515" s="178"/>
      <c r="D515" s="185">
        <v>244</v>
      </c>
      <c r="E515" s="173"/>
      <c r="F515" s="180">
        <v>228</v>
      </c>
      <c r="G515" s="175"/>
      <c r="H515" s="187"/>
      <c r="I515" s="188"/>
    </row>
    <row r="516" spans="1:9" ht="19.5" customHeight="1">
      <c r="A516" s="176" t="s">
        <v>472</v>
      </c>
      <c r="B516" s="184">
        <v>146</v>
      </c>
      <c r="C516" s="178">
        <v>146</v>
      </c>
      <c r="D516" s="185"/>
      <c r="E516" s="173"/>
      <c r="F516" s="183"/>
      <c r="G516" s="175"/>
      <c r="H516" s="187"/>
      <c r="I516" s="188"/>
    </row>
    <row r="517" spans="1:9" ht="19.5" customHeight="1">
      <c r="A517" s="176" t="s">
        <v>473</v>
      </c>
      <c r="B517" s="184">
        <v>304</v>
      </c>
      <c r="C517" s="178">
        <v>304</v>
      </c>
      <c r="D517" s="185">
        <v>5</v>
      </c>
      <c r="E517" s="173"/>
      <c r="F517" s="180">
        <v>5</v>
      </c>
      <c r="G517" s="175"/>
      <c r="H517" s="187"/>
      <c r="I517" s="188"/>
    </row>
    <row r="518" spans="1:9" ht="19.5" customHeight="1">
      <c r="A518" s="176" t="s">
        <v>474</v>
      </c>
      <c r="B518" s="184"/>
      <c r="C518" s="178"/>
      <c r="D518" s="185">
        <v>132</v>
      </c>
      <c r="E518" s="173"/>
      <c r="F518" s="180">
        <v>132</v>
      </c>
      <c r="G518" s="175"/>
      <c r="H518" s="187"/>
      <c r="I518" s="188"/>
    </row>
    <row r="519" spans="1:9" ht="19.5" customHeight="1">
      <c r="A519" s="176" t="s">
        <v>475</v>
      </c>
      <c r="B519" s="184">
        <v>201</v>
      </c>
      <c r="C519" s="178">
        <v>142</v>
      </c>
      <c r="D519" s="185">
        <v>1018</v>
      </c>
      <c r="E519" s="173"/>
      <c r="F519" s="180">
        <v>1018</v>
      </c>
      <c r="G519" s="175"/>
      <c r="H519" s="187"/>
      <c r="I519" s="188"/>
    </row>
    <row r="520" spans="1:9" ht="19.5" customHeight="1">
      <c r="A520" s="169" t="s">
        <v>476</v>
      </c>
      <c r="B520" s="170">
        <v>113</v>
      </c>
      <c r="C520" s="171">
        <v>113</v>
      </c>
      <c r="D520" s="172">
        <v>99</v>
      </c>
      <c r="E520" s="173"/>
      <c r="F520" s="174">
        <v>99</v>
      </c>
      <c r="G520" s="175"/>
      <c r="H520" s="187"/>
      <c r="I520" s="188"/>
    </row>
    <row r="521" spans="1:9" ht="19.5" customHeight="1">
      <c r="A521" s="176" t="s">
        <v>55</v>
      </c>
      <c r="B521" s="170"/>
      <c r="C521" s="171"/>
      <c r="D521" s="185">
        <v>16</v>
      </c>
      <c r="E521" s="173"/>
      <c r="F521" s="180">
        <v>16</v>
      </c>
      <c r="G521" s="175"/>
      <c r="H521" s="187"/>
      <c r="I521" s="188"/>
    </row>
    <row r="522" spans="1:9" ht="19.5" customHeight="1">
      <c r="A522" s="176" t="s">
        <v>477</v>
      </c>
      <c r="B522" s="184">
        <v>64</v>
      </c>
      <c r="C522" s="178">
        <v>64</v>
      </c>
      <c r="D522" s="185">
        <v>34</v>
      </c>
      <c r="E522" s="173"/>
      <c r="F522" s="180">
        <v>34</v>
      </c>
      <c r="G522" s="175"/>
      <c r="H522" s="187"/>
      <c r="I522" s="188"/>
    </row>
    <row r="523" spans="1:9" ht="19.5" customHeight="1">
      <c r="A523" s="176" t="s">
        <v>478</v>
      </c>
      <c r="B523" s="184">
        <v>9</v>
      </c>
      <c r="C523" s="178">
        <v>9</v>
      </c>
      <c r="D523" s="185">
        <v>9</v>
      </c>
      <c r="E523" s="173"/>
      <c r="F523" s="180">
        <v>9</v>
      </c>
      <c r="G523" s="175"/>
      <c r="H523" s="187"/>
      <c r="I523" s="188"/>
    </row>
    <row r="524" spans="1:9" ht="19.5" customHeight="1" thickBot="1">
      <c r="A524" s="176" t="s">
        <v>479</v>
      </c>
      <c r="B524" s="192">
        <v>40</v>
      </c>
      <c r="C524" s="193">
        <v>40</v>
      </c>
      <c r="D524" s="224">
        <v>40</v>
      </c>
      <c r="E524" s="195"/>
      <c r="F524" s="196">
        <v>40</v>
      </c>
      <c r="G524" s="197"/>
      <c r="H524" s="187"/>
      <c r="I524" s="188"/>
    </row>
    <row r="525" spans="1:9" s="151" customFormat="1" ht="19.5" customHeight="1">
      <c r="A525" s="162" t="s">
        <v>480</v>
      </c>
      <c r="B525" s="199">
        <v>6952</v>
      </c>
      <c r="C525" s="200">
        <v>220</v>
      </c>
      <c r="D525" s="201">
        <v>5379</v>
      </c>
      <c r="E525" s="202">
        <v>-22.62658227848101</v>
      </c>
      <c r="F525" s="203">
        <v>153</v>
      </c>
      <c r="G525" s="246">
        <v>-30.454545454545457</v>
      </c>
      <c r="H525" s="223"/>
      <c r="I525" s="188"/>
    </row>
    <row r="526" spans="1:9" ht="19.5" customHeight="1">
      <c r="A526" s="169" t="s">
        <v>481</v>
      </c>
      <c r="B526" s="170">
        <v>6952</v>
      </c>
      <c r="C526" s="171">
        <v>220</v>
      </c>
      <c r="D526" s="172">
        <v>5379</v>
      </c>
      <c r="E526" s="173"/>
      <c r="F526" s="174">
        <v>153</v>
      </c>
      <c r="G526" s="175"/>
      <c r="H526" s="187"/>
      <c r="I526" s="188"/>
    </row>
    <row r="527" spans="1:9" ht="19.5" customHeight="1">
      <c r="A527" s="176" t="s">
        <v>482</v>
      </c>
      <c r="B527" s="184">
        <v>1079</v>
      </c>
      <c r="C527" s="178">
        <v>130</v>
      </c>
      <c r="D527" s="185">
        <v>53</v>
      </c>
      <c r="E527" s="173"/>
      <c r="F527" s="180">
        <v>53</v>
      </c>
      <c r="G527" s="175"/>
      <c r="H527" s="187"/>
      <c r="I527" s="188"/>
    </row>
    <row r="528" spans="1:9" ht="19.5" customHeight="1">
      <c r="A528" s="176" t="s">
        <v>483</v>
      </c>
      <c r="B528" s="184">
        <v>2106</v>
      </c>
      <c r="C528" s="178">
        <v>90</v>
      </c>
      <c r="D528" s="185">
        <v>2299</v>
      </c>
      <c r="E528" s="173"/>
      <c r="F528" s="180">
        <v>100</v>
      </c>
      <c r="G528" s="175"/>
      <c r="H528" s="187"/>
      <c r="I528" s="188"/>
    </row>
    <row r="529" spans="1:9" ht="19.5" customHeight="1">
      <c r="A529" s="176" t="s">
        <v>484</v>
      </c>
      <c r="B529" s="282"/>
      <c r="C529" s="283"/>
      <c r="D529" s="284">
        <v>75</v>
      </c>
      <c r="E529" s="285"/>
      <c r="F529" s="286"/>
      <c r="G529" s="287"/>
      <c r="H529" s="187"/>
      <c r="I529" s="188"/>
    </row>
    <row r="530" spans="1:9" s="150" customFormat="1" ht="19.5" customHeight="1">
      <c r="A530" s="176" t="s">
        <v>485</v>
      </c>
      <c r="B530" s="192">
        <v>1853</v>
      </c>
      <c r="C530" s="193"/>
      <c r="D530" s="224">
        <v>2952</v>
      </c>
      <c r="E530" s="195"/>
      <c r="F530" s="225"/>
      <c r="G530" s="197"/>
      <c r="H530" s="187"/>
      <c r="I530" s="188"/>
    </row>
    <row r="531" spans="1:9" s="151" customFormat="1" ht="19.5" customHeight="1" thickBot="1">
      <c r="A531" s="191" t="s">
        <v>486</v>
      </c>
      <c r="B531" s="215">
        <v>1914</v>
      </c>
      <c r="C531" s="216"/>
      <c r="D531" s="217"/>
      <c r="E531" s="218"/>
      <c r="F531" s="245"/>
      <c r="G531" s="220"/>
      <c r="H531" s="187"/>
      <c r="I531" s="188"/>
    </row>
    <row r="532" spans="1:9" ht="48" customHeight="1">
      <c r="A532" s="162" t="s">
        <v>487</v>
      </c>
      <c r="B532" s="199">
        <v>3478</v>
      </c>
      <c r="C532" s="200">
        <v>2600</v>
      </c>
      <c r="D532" s="201">
        <v>1179</v>
      </c>
      <c r="E532" s="202">
        <v>-66.1012075905693</v>
      </c>
      <c r="F532" s="203">
        <v>1010</v>
      </c>
      <c r="G532" s="204">
        <v>-61.15384615384616</v>
      </c>
      <c r="H532" s="223" t="s">
        <v>488</v>
      </c>
      <c r="I532" s="188"/>
    </row>
    <row r="533" spans="1:9" ht="19.5" customHeight="1">
      <c r="A533" s="169" t="s">
        <v>489</v>
      </c>
      <c r="B533" s="170">
        <v>3345</v>
      </c>
      <c r="C533" s="171">
        <v>2600</v>
      </c>
      <c r="D533" s="172">
        <v>1104</v>
      </c>
      <c r="E533" s="173"/>
      <c r="F533" s="174">
        <v>1000</v>
      </c>
      <c r="G533" s="175"/>
      <c r="H533" s="187"/>
      <c r="I533" s="188"/>
    </row>
    <row r="534" spans="1:9" ht="19.5" customHeight="1">
      <c r="A534" s="176" t="s">
        <v>490</v>
      </c>
      <c r="B534" s="184">
        <v>2500</v>
      </c>
      <c r="C534" s="178">
        <v>2500</v>
      </c>
      <c r="D534" s="185">
        <v>1000</v>
      </c>
      <c r="E534" s="173"/>
      <c r="F534" s="180">
        <v>1000</v>
      </c>
      <c r="G534" s="175"/>
      <c r="H534" s="187"/>
      <c r="I534" s="188"/>
    </row>
    <row r="535" spans="1:9" ht="19.5" customHeight="1">
      <c r="A535" s="176" t="s">
        <v>491</v>
      </c>
      <c r="B535" s="184">
        <v>845</v>
      </c>
      <c r="C535" s="178">
        <v>100</v>
      </c>
      <c r="D535" s="185">
        <v>104</v>
      </c>
      <c r="E535" s="173"/>
      <c r="F535" s="180">
        <v>0</v>
      </c>
      <c r="G535" s="175"/>
      <c r="H535" s="187"/>
      <c r="I535" s="188"/>
    </row>
    <row r="536" spans="1:9" ht="19.5" customHeight="1">
      <c r="A536" s="169" t="s">
        <v>492</v>
      </c>
      <c r="B536" s="170">
        <v>133</v>
      </c>
      <c r="C536" s="171">
        <v>0</v>
      </c>
      <c r="D536" s="172">
        <v>65</v>
      </c>
      <c r="E536" s="173"/>
      <c r="F536" s="174">
        <v>0</v>
      </c>
      <c r="G536" s="175"/>
      <c r="H536" s="187"/>
      <c r="I536" s="188"/>
    </row>
    <row r="537" spans="1:9" s="150" customFormat="1" ht="19.5" customHeight="1">
      <c r="A537" s="176" t="s">
        <v>493</v>
      </c>
      <c r="B537" s="184">
        <v>133</v>
      </c>
      <c r="C537" s="178"/>
      <c r="D537" s="214"/>
      <c r="E537" s="173"/>
      <c r="F537" s="183"/>
      <c r="G537" s="175"/>
      <c r="H537" s="187"/>
      <c r="I537" s="188"/>
    </row>
    <row r="538" spans="1:9" s="151" customFormat="1" ht="19.5" customHeight="1">
      <c r="A538" s="288" t="s">
        <v>494</v>
      </c>
      <c r="B538" s="192"/>
      <c r="C538" s="193"/>
      <c r="D538" s="224">
        <v>65</v>
      </c>
      <c r="E538" s="195"/>
      <c r="F538" s="225"/>
      <c r="G538" s="197"/>
      <c r="H538" s="187"/>
      <c r="I538" s="188"/>
    </row>
    <row r="539" spans="1:9" ht="19.5" customHeight="1">
      <c r="A539" s="169" t="s">
        <v>495</v>
      </c>
      <c r="B539" s="170"/>
      <c r="C539" s="171"/>
      <c r="D539" s="230">
        <v>10</v>
      </c>
      <c r="E539" s="173"/>
      <c r="F539" s="174">
        <v>10</v>
      </c>
      <c r="G539" s="197"/>
      <c r="H539" s="276"/>
      <c r="I539" s="188"/>
    </row>
    <row r="540" spans="1:9" s="151" customFormat="1" ht="19.5" customHeight="1" thickBot="1">
      <c r="A540" s="289" t="s">
        <v>496</v>
      </c>
      <c r="B540" s="184"/>
      <c r="C540" s="178"/>
      <c r="D540" s="231">
        <v>10</v>
      </c>
      <c r="E540" s="173"/>
      <c r="F540" s="180">
        <v>10</v>
      </c>
      <c r="G540" s="197"/>
      <c r="H540" s="277"/>
      <c r="I540" s="188"/>
    </row>
    <row r="541" spans="1:9" ht="19.5" customHeight="1">
      <c r="A541" s="162" t="s">
        <v>497</v>
      </c>
      <c r="B541" s="163">
        <v>5234</v>
      </c>
      <c r="C541" s="164">
        <v>4028</v>
      </c>
      <c r="D541" s="290">
        <v>4281</v>
      </c>
      <c r="E541" s="166">
        <v>-18.207871608712267</v>
      </c>
      <c r="F541" s="167">
        <v>4195</v>
      </c>
      <c r="G541" s="168">
        <v>4.145978152929497</v>
      </c>
      <c r="H541" s="249"/>
      <c r="I541" s="188"/>
    </row>
    <row r="542" spans="1:9" s="151" customFormat="1" ht="19.5" customHeight="1">
      <c r="A542" s="169" t="s">
        <v>498</v>
      </c>
      <c r="B542" s="170">
        <v>1424</v>
      </c>
      <c r="C542" s="171">
        <v>1379</v>
      </c>
      <c r="D542" s="230">
        <v>2239</v>
      </c>
      <c r="E542" s="174"/>
      <c r="F542" s="174">
        <v>2219</v>
      </c>
      <c r="G542" s="175"/>
      <c r="H542" s="249"/>
      <c r="I542" s="188"/>
    </row>
    <row r="543" spans="1:9" ht="19.5" customHeight="1">
      <c r="A543" s="176" t="s">
        <v>55</v>
      </c>
      <c r="B543" s="184">
        <v>503</v>
      </c>
      <c r="C543" s="178">
        <v>503</v>
      </c>
      <c r="D543" s="231">
        <v>599</v>
      </c>
      <c r="E543" s="173"/>
      <c r="F543" s="180">
        <v>599</v>
      </c>
      <c r="G543" s="175"/>
      <c r="H543" s="249"/>
      <c r="I543" s="188"/>
    </row>
    <row r="544" spans="1:9" ht="19.5" customHeight="1">
      <c r="A544" s="176" t="s">
        <v>56</v>
      </c>
      <c r="B544" s="184"/>
      <c r="C544" s="178"/>
      <c r="D544" s="231">
        <v>21</v>
      </c>
      <c r="E544" s="173"/>
      <c r="F544" s="180">
        <v>21</v>
      </c>
      <c r="G544" s="175"/>
      <c r="H544" s="249"/>
      <c r="I544" s="188"/>
    </row>
    <row r="545" spans="1:9" ht="19.5" customHeight="1">
      <c r="A545" s="176" t="s">
        <v>499</v>
      </c>
      <c r="B545" s="184">
        <v>45</v>
      </c>
      <c r="C545" s="178"/>
      <c r="D545" s="231">
        <v>142</v>
      </c>
      <c r="E545" s="173"/>
      <c r="F545" s="180">
        <v>142</v>
      </c>
      <c r="G545" s="175"/>
      <c r="H545" s="249"/>
      <c r="I545" s="188"/>
    </row>
    <row r="546" spans="1:9" ht="19.5" customHeight="1">
      <c r="A546" s="176" t="s">
        <v>500</v>
      </c>
      <c r="B546" s="184">
        <v>214</v>
      </c>
      <c r="C546" s="178">
        <v>214</v>
      </c>
      <c r="D546" s="231">
        <v>272</v>
      </c>
      <c r="E546" s="173"/>
      <c r="F546" s="180">
        <v>252</v>
      </c>
      <c r="G546" s="175"/>
      <c r="H546" s="249"/>
      <c r="I546" s="188"/>
    </row>
    <row r="547" spans="1:9" ht="19.5" customHeight="1">
      <c r="A547" s="176" t="s">
        <v>501</v>
      </c>
      <c r="B547" s="184">
        <v>39</v>
      </c>
      <c r="C547" s="178">
        <v>39</v>
      </c>
      <c r="D547" s="231">
        <v>139</v>
      </c>
      <c r="E547" s="173"/>
      <c r="F547" s="180">
        <v>139</v>
      </c>
      <c r="G547" s="175"/>
      <c r="H547" s="249"/>
      <c r="I547" s="188"/>
    </row>
    <row r="548" spans="1:9" ht="19.5" customHeight="1">
      <c r="A548" s="176" t="s">
        <v>502</v>
      </c>
      <c r="B548" s="184">
        <v>250</v>
      </c>
      <c r="C548" s="178">
        <v>250</v>
      </c>
      <c r="D548" s="231">
        <v>104</v>
      </c>
      <c r="E548" s="173"/>
      <c r="F548" s="180">
        <v>104</v>
      </c>
      <c r="G548" s="175"/>
      <c r="H548" s="249"/>
      <c r="I548" s="188"/>
    </row>
    <row r="549" spans="1:9" ht="19.5" customHeight="1">
      <c r="A549" s="176" t="s">
        <v>60</v>
      </c>
      <c r="B549" s="184"/>
      <c r="C549" s="178"/>
      <c r="D549" s="231">
        <v>79</v>
      </c>
      <c r="E549" s="173"/>
      <c r="F549" s="180">
        <v>79</v>
      </c>
      <c r="G549" s="175"/>
      <c r="H549" s="249"/>
      <c r="I549" s="188"/>
    </row>
    <row r="550" spans="1:9" ht="19.5" customHeight="1">
      <c r="A550" s="176" t="s">
        <v>503</v>
      </c>
      <c r="B550" s="184">
        <v>373</v>
      </c>
      <c r="C550" s="178">
        <v>373</v>
      </c>
      <c r="D550" s="231">
        <v>883</v>
      </c>
      <c r="E550" s="173"/>
      <c r="F550" s="180">
        <v>883</v>
      </c>
      <c r="G550" s="175"/>
      <c r="H550" s="249"/>
      <c r="I550" s="188"/>
    </row>
    <row r="551" spans="1:9" ht="19.5" customHeight="1">
      <c r="A551" s="169" t="s">
        <v>504</v>
      </c>
      <c r="B551" s="170">
        <v>2545</v>
      </c>
      <c r="C551" s="171">
        <v>2545</v>
      </c>
      <c r="D551" s="230">
        <v>1724</v>
      </c>
      <c r="E551" s="174"/>
      <c r="F551" s="174">
        <v>1724</v>
      </c>
      <c r="G551" s="175"/>
      <c r="H551" s="249"/>
      <c r="I551" s="188"/>
    </row>
    <row r="552" spans="1:9" ht="19.5" customHeight="1">
      <c r="A552" s="176" t="s">
        <v>505</v>
      </c>
      <c r="B552" s="184">
        <v>2545</v>
      </c>
      <c r="C552" s="178">
        <v>2545</v>
      </c>
      <c r="D552" s="231">
        <v>1724</v>
      </c>
      <c r="E552" s="173"/>
      <c r="F552" s="180">
        <v>1724</v>
      </c>
      <c r="G552" s="175"/>
      <c r="H552" s="249"/>
      <c r="I552" s="188"/>
    </row>
    <row r="553" spans="1:9" ht="19.5" customHeight="1">
      <c r="A553" s="169" t="s">
        <v>506</v>
      </c>
      <c r="B553" s="170"/>
      <c r="C553" s="171"/>
      <c r="D553" s="230">
        <v>180</v>
      </c>
      <c r="E553" s="173"/>
      <c r="F553" s="174">
        <v>180</v>
      </c>
      <c r="G553" s="175"/>
      <c r="H553" s="308"/>
      <c r="I553" s="188"/>
    </row>
    <row r="554" spans="1:9" ht="19.5" customHeight="1">
      <c r="A554" s="176" t="s">
        <v>507</v>
      </c>
      <c r="B554" s="184"/>
      <c r="C554" s="178"/>
      <c r="D554" s="231">
        <v>180</v>
      </c>
      <c r="E554" s="173"/>
      <c r="F554" s="180">
        <v>180</v>
      </c>
      <c r="G554" s="175"/>
      <c r="H554" s="249"/>
      <c r="I554" s="188"/>
    </row>
    <row r="555" spans="1:9" ht="19.5" customHeight="1">
      <c r="A555" s="169" t="s">
        <v>508</v>
      </c>
      <c r="B555" s="170">
        <v>51</v>
      </c>
      <c r="C555" s="171">
        <v>51</v>
      </c>
      <c r="D555" s="230">
        <v>44</v>
      </c>
      <c r="E555" s="174"/>
      <c r="F555" s="174">
        <v>44</v>
      </c>
      <c r="G555" s="175"/>
      <c r="H555" s="249"/>
      <c r="I555" s="188"/>
    </row>
    <row r="556" spans="1:9" ht="19.5" customHeight="1">
      <c r="A556" s="176" t="s">
        <v>509</v>
      </c>
      <c r="B556" s="184">
        <v>51</v>
      </c>
      <c r="C556" s="178">
        <v>51</v>
      </c>
      <c r="D556" s="231">
        <v>44</v>
      </c>
      <c r="E556" s="173"/>
      <c r="F556" s="180">
        <v>44</v>
      </c>
      <c r="G556" s="175"/>
      <c r="H556" s="249"/>
      <c r="I556" s="188"/>
    </row>
    <row r="557" spans="1:9" ht="19.5" customHeight="1">
      <c r="A557" s="169" t="s">
        <v>510</v>
      </c>
      <c r="B557" s="170">
        <v>1134</v>
      </c>
      <c r="C557" s="171">
        <v>53</v>
      </c>
      <c r="D557" s="230">
        <v>85</v>
      </c>
      <c r="E557" s="174">
        <v>0</v>
      </c>
      <c r="F557" s="174">
        <v>28</v>
      </c>
      <c r="G557" s="175"/>
      <c r="H557" s="249"/>
      <c r="I557" s="188"/>
    </row>
    <row r="558" spans="1:9" ht="19.5" customHeight="1">
      <c r="A558" s="176" t="s">
        <v>511</v>
      </c>
      <c r="B558" s="184">
        <v>496</v>
      </c>
      <c r="C558" s="178"/>
      <c r="D558" s="291"/>
      <c r="E558" s="173"/>
      <c r="F558" s="183"/>
      <c r="G558" s="175"/>
      <c r="H558" s="249"/>
      <c r="I558" s="188"/>
    </row>
    <row r="559" spans="1:9" ht="19.5" customHeight="1">
      <c r="A559" s="176" t="s">
        <v>512</v>
      </c>
      <c r="B559" s="184">
        <v>638</v>
      </c>
      <c r="C559" s="178">
        <v>53</v>
      </c>
      <c r="D559" s="231">
        <v>85</v>
      </c>
      <c r="E559" s="173"/>
      <c r="F559" s="180">
        <v>28</v>
      </c>
      <c r="G559" s="175"/>
      <c r="H559" s="249"/>
      <c r="I559" s="188"/>
    </row>
    <row r="560" spans="1:9" ht="19.5" customHeight="1">
      <c r="A560" s="169" t="s">
        <v>513</v>
      </c>
      <c r="B560" s="170">
        <v>30</v>
      </c>
      <c r="C560" s="171">
        <v>0</v>
      </c>
      <c r="D560" s="230">
        <v>9</v>
      </c>
      <c r="E560" s="174">
        <v>0</v>
      </c>
      <c r="F560" s="174">
        <v>0</v>
      </c>
      <c r="G560" s="175"/>
      <c r="H560" s="249"/>
      <c r="I560" s="188"/>
    </row>
    <row r="561" spans="1:9" ht="19.5" customHeight="1">
      <c r="A561" s="176" t="s">
        <v>514</v>
      </c>
      <c r="B561" s="184">
        <v>30</v>
      </c>
      <c r="C561" s="178"/>
      <c r="D561" s="231">
        <v>9</v>
      </c>
      <c r="E561" s="173"/>
      <c r="F561" s="183"/>
      <c r="G561" s="175"/>
      <c r="H561" s="249"/>
      <c r="I561" s="188"/>
    </row>
    <row r="562" spans="1:9" ht="19.5" customHeight="1" thickBot="1">
      <c r="A562" s="292" t="s">
        <v>515</v>
      </c>
      <c r="B562" s="293">
        <v>50</v>
      </c>
      <c r="C562" s="216"/>
      <c r="D562" s="294"/>
      <c r="E562" s="218"/>
      <c r="F562" s="245"/>
      <c r="G562" s="220"/>
      <c r="H562" s="249"/>
      <c r="I562" s="188"/>
    </row>
    <row r="563" spans="1:9" ht="24.75" customHeight="1">
      <c r="A563" s="162" t="s">
        <v>516</v>
      </c>
      <c r="B563" s="208">
        <v>13145</v>
      </c>
      <c r="C563" s="209">
        <v>12374</v>
      </c>
      <c r="D563" s="210">
        <v>4772</v>
      </c>
      <c r="E563" s="211">
        <v>-63.69722327881324</v>
      </c>
      <c r="F563" s="212">
        <v>4520</v>
      </c>
      <c r="G563" s="211">
        <v>-63.47179570066268</v>
      </c>
      <c r="H563" s="223" t="s">
        <v>517</v>
      </c>
      <c r="I563" s="188"/>
    </row>
    <row r="564" spans="1:9" ht="19.5" customHeight="1">
      <c r="A564" s="169" t="s">
        <v>518</v>
      </c>
      <c r="B564" s="170">
        <v>13145</v>
      </c>
      <c r="C564" s="171">
        <v>12374</v>
      </c>
      <c r="D564" s="172">
        <v>4772</v>
      </c>
      <c r="E564" s="173"/>
      <c r="F564" s="174">
        <v>4520</v>
      </c>
      <c r="G564" s="175"/>
      <c r="H564" s="222"/>
      <c r="I564" s="188"/>
    </row>
    <row r="565" spans="1:9" ht="19.5" customHeight="1" thickBot="1">
      <c r="A565" s="295" t="s">
        <v>519</v>
      </c>
      <c r="B565" s="215">
        <v>13145</v>
      </c>
      <c r="C565" s="216">
        <v>12374</v>
      </c>
      <c r="D565" s="217">
        <v>4772</v>
      </c>
      <c r="E565" s="218"/>
      <c r="F565" s="219">
        <v>4520</v>
      </c>
      <c r="G565" s="220"/>
      <c r="H565" s="222"/>
      <c r="I565" s="188"/>
    </row>
    <row r="566" spans="1:9" ht="19.5" customHeight="1">
      <c r="A566" s="162" t="s">
        <v>520</v>
      </c>
      <c r="B566" s="199">
        <v>31949</v>
      </c>
      <c r="C566" s="200">
        <v>31949</v>
      </c>
      <c r="D566" s="229">
        <v>32208</v>
      </c>
      <c r="E566" s="202">
        <v>0.8106670005320948</v>
      </c>
      <c r="F566" s="203">
        <v>32208</v>
      </c>
      <c r="G566" s="204">
        <v>0.8106670005320948</v>
      </c>
      <c r="H566" s="206"/>
      <c r="I566" s="188"/>
    </row>
    <row r="567" spans="1:9" ht="19.5" customHeight="1">
      <c r="A567" s="169" t="s">
        <v>521</v>
      </c>
      <c r="B567" s="170">
        <v>31949</v>
      </c>
      <c r="C567" s="171">
        <v>31949</v>
      </c>
      <c r="D567" s="230">
        <v>32208</v>
      </c>
      <c r="E567" s="173"/>
      <c r="F567" s="174">
        <v>32208</v>
      </c>
      <c r="G567" s="296"/>
      <c r="H567" s="187"/>
      <c r="I567" s="188"/>
    </row>
    <row r="568" spans="1:9" ht="19.5" customHeight="1" thickBot="1">
      <c r="A568" s="191" t="s">
        <v>522</v>
      </c>
      <c r="B568" s="215">
        <v>31949</v>
      </c>
      <c r="C568" s="216">
        <v>31949</v>
      </c>
      <c r="D568" s="233">
        <v>32208</v>
      </c>
      <c r="E568" s="274"/>
      <c r="F568" s="219">
        <v>32208</v>
      </c>
      <c r="G568" s="297"/>
      <c r="H568" s="187"/>
      <c r="I568" s="188"/>
    </row>
    <row r="569" spans="1:9" s="150" customFormat="1" ht="19.5" customHeight="1">
      <c r="A569" s="162" t="s">
        <v>523</v>
      </c>
      <c r="B569" s="199">
        <v>98</v>
      </c>
      <c r="C569" s="200">
        <v>98</v>
      </c>
      <c r="D569" s="229">
        <v>106</v>
      </c>
      <c r="E569" s="202">
        <v>8.16326530612245</v>
      </c>
      <c r="F569" s="203">
        <v>106</v>
      </c>
      <c r="G569" s="246">
        <v>8.163265306122458</v>
      </c>
      <c r="H569" s="206"/>
      <c r="I569" s="188"/>
    </row>
    <row r="570" spans="1:9" s="151" customFormat="1" ht="19.5" customHeight="1" thickBot="1">
      <c r="A570" s="292" t="s">
        <v>524</v>
      </c>
      <c r="B570" s="293">
        <v>98</v>
      </c>
      <c r="C570" s="298">
        <v>98</v>
      </c>
      <c r="D570" s="299">
        <v>106</v>
      </c>
      <c r="E570" s="218"/>
      <c r="F570" s="300">
        <v>106</v>
      </c>
      <c r="G570" s="220"/>
      <c r="H570" s="247"/>
      <c r="I570" s="188"/>
    </row>
    <row r="571" spans="1:9" ht="19.5" customHeight="1" thickBot="1">
      <c r="A571" s="301" t="s">
        <v>52</v>
      </c>
      <c r="B571" s="302">
        <v>895042</v>
      </c>
      <c r="C571" s="303">
        <v>690303</v>
      </c>
      <c r="D571" s="304">
        <v>927770</v>
      </c>
      <c r="E571" s="305">
        <v>3.6565881824540014</v>
      </c>
      <c r="F571" s="306">
        <v>757444</v>
      </c>
      <c r="G571" s="307">
        <v>9.726308592024079</v>
      </c>
      <c r="H571" s="309"/>
      <c r="I571" s="188"/>
    </row>
    <row r="572" spans="1:9" s="150" customFormat="1" ht="18" customHeight="1">
      <c r="A572" s="153"/>
      <c r="B572" s="154"/>
      <c r="C572" s="154"/>
      <c r="D572" s="154"/>
      <c r="E572" s="155"/>
      <c r="F572" s="154"/>
      <c r="G572" s="153"/>
      <c r="H572" s="2"/>
      <c r="I572" s="188"/>
    </row>
    <row r="573" spans="1:9" s="151" customFormat="1" ht="18" customHeight="1">
      <c r="A573" s="153"/>
      <c r="B573" s="154"/>
      <c r="C573" s="154"/>
      <c r="D573" s="154"/>
      <c r="E573" s="155"/>
      <c r="F573" s="154"/>
      <c r="G573" s="153"/>
      <c r="H573" s="2"/>
      <c r="I573" s="188"/>
    </row>
    <row r="574" ht="18" customHeight="1">
      <c r="I574" s="188"/>
    </row>
    <row r="575" spans="1:9" s="150" customFormat="1" ht="18" customHeight="1">
      <c r="A575" s="153"/>
      <c r="B575" s="154"/>
      <c r="C575" s="154"/>
      <c r="D575" s="154"/>
      <c r="E575" s="155"/>
      <c r="F575" s="154"/>
      <c r="G575" s="153"/>
      <c r="H575" s="2"/>
      <c r="I575" s="188"/>
    </row>
    <row r="576" spans="1:9" s="151" customFormat="1" ht="18" customHeight="1">
      <c r="A576" s="153"/>
      <c r="B576" s="154"/>
      <c r="C576" s="154"/>
      <c r="D576" s="154"/>
      <c r="E576" s="155"/>
      <c r="F576" s="154"/>
      <c r="G576" s="153"/>
      <c r="H576" s="2"/>
      <c r="I576" s="188"/>
    </row>
    <row r="577" spans="1:9" s="150" customFormat="1" ht="18" customHeight="1">
      <c r="A577" s="153"/>
      <c r="B577" s="154"/>
      <c r="C577" s="154"/>
      <c r="D577" s="154"/>
      <c r="E577" s="155"/>
      <c r="F577" s="154"/>
      <c r="G577" s="153"/>
      <c r="H577" s="2"/>
      <c r="I577" s="188"/>
    </row>
  </sheetData>
  <sheetProtection/>
  <autoFilter ref="A6:I571"/>
  <mergeCells count="9">
    <mergeCell ref="B5:B6"/>
    <mergeCell ref="C5:C6"/>
    <mergeCell ref="H4:H6"/>
    <mergeCell ref="A2:H2"/>
    <mergeCell ref="B4:C4"/>
    <mergeCell ref="D4:G4"/>
    <mergeCell ref="D5:E5"/>
    <mergeCell ref="F5:G5"/>
    <mergeCell ref="A4:A6"/>
  </mergeCells>
  <printOptions horizontalCentered="1"/>
  <pageMargins left="0.4" right="0.11811023622047245" top="0.7480314960629921" bottom="0.45" header="0.4330708661417323" footer="0.15748031496062992"/>
  <pageSetup firstPageNumber="14" useFirstPageNumber="1"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B18"/>
  <sheetViews>
    <sheetView zoomScalePageLayoutView="0" workbookViewId="0" topLeftCell="A1">
      <selection activeCell="A10" sqref="A10"/>
    </sheetView>
  </sheetViews>
  <sheetFormatPr defaultColWidth="9.00390625" defaultRowHeight="14.25"/>
  <cols>
    <col min="1" max="1" width="55.50390625" style="141" customWidth="1"/>
    <col min="2" max="2" width="22.75390625" style="141" customWidth="1"/>
  </cols>
  <sheetData>
    <row r="1" ht="25.5" customHeight="1">
      <c r="A1" s="419" t="s">
        <v>727</v>
      </c>
    </row>
    <row r="2" spans="1:2" ht="24">
      <c r="A2" s="600" t="s">
        <v>525</v>
      </c>
      <c r="B2" s="600"/>
    </row>
    <row r="3" spans="1:2" ht="21.75" customHeight="1">
      <c r="A3"/>
      <c r="B3" s="142" t="s">
        <v>1</v>
      </c>
    </row>
    <row r="4" spans="1:2" s="139" customFormat="1" ht="34.5" customHeight="1">
      <c r="A4" s="143" t="s">
        <v>45</v>
      </c>
      <c r="B4" s="144" t="s">
        <v>6</v>
      </c>
    </row>
    <row r="5" spans="1:2" s="2" customFormat="1" ht="34.5" customHeight="1">
      <c r="A5" s="28" t="s">
        <v>526</v>
      </c>
      <c r="B5" s="145">
        <v>107645</v>
      </c>
    </row>
    <row r="6" spans="1:2" s="2" customFormat="1" ht="34.5" customHeight="1">
      <c r="A6" s="28" t="s">
        <v>527</v>
      </c>
      <c r="B6" s="145">
        <v>98365</v>
      </c>
    </row>
    <row r="7" spans="1:2" s="2" customFormat="1" ht="34.5" customHeight="1">
      <c r="A7" s="28" t="s">
        <v>528</v>
      </c>
      <c r="B7" s="145">
        <v>91696</v>
      </c>
    </row>
    <row r="8" spans="1:2" s="2" customFormat="1" ht="34.5" customHeight="1">
      <c r="A8" s="28" t="s">
        <v>529</v>
      </c>
      <c r="B8" s="145"/>
    </row>
    <row r="9" spans="1:2" s="2" customFormat="1" ht="34.5" customHeight="1">
      <c r="A9" s="28" t="s">
        <v>530</v>
      </c>
      <c r="B9" s="145">
        <v>251415</v>
      </c>
    </row>
    <row r="10" spans="1:2" s="2" customFormat="1" ht="34.5" customHeight="1">
      <c r="A10" s="28" t="s">
        <v>531</v>
      </c>
      <c r="B10" s="145">
        <v>14793</v>
      </c>
    </row>
    <row r="11" spans="1:2" s="2" customFormat="1" ht="34.5" customHeight="1">
      <c r="A11" s="28" t="s">
        <v>532</v>
      </c>
      <c r="B11" s="145">
        <v>147349</v>
      </c>
    </row>
    <row r="12" spans="1:2" s="2" customFormat="1" ht="34.5" customHeight="1">
      <c r="A12" s="28" t="s">
        <v>533</v>
      </c>
      <c r="B12" s="145"/>
    </row>
    <row r="13" spans="1:2" s="2" customFormat="1" ht="34.5" customHeight="1">
      <c r="A13" s="28" t="s">
        <v>534</v>
      </c>
      <c r="B13" s="145">
        <v>85030</v>
      </c>
    </row>
    <row r="14" spans="1:2" s="2" customFormat="1" ht="34.5" customHeight="1">
      <c r="A14" s="28" t="s">
        <v>535</v>
      </c>
      <c r="B14" s="145">
        <v>91142</v>
      </c>
    </row>
    <row r="15" spans="1:2" s="2" customFormat="1" ht="34.5" customHeight="1">
      <c r="A15" s="28" t="s">
        <v>536</v>
      </c>
      <c r="B15" s="145">
        <v>32314</v>
      </c>
    </row>
    <row r="16" spans="1:2" s="2" customFormat="1" ht="34.5" customHeight="1">
      <c r="A16" s="28" t="s">
        <v>537</v>
      </c>
      <c r="B16" s="145">
        <v>8021</v>
      </c>
    </row>
    <row r="17" spans="1:2" s="140" customFormat="1" ht="34.5" customHeight="1">
      <c r="A17" s="146" t="s">
        <v>538</v>
      </c>
      <c r="B17" s="147">
        <v>927770</v>
      </c>
    </row>
    <row r="18" spans="1:2" s="2" customFormat="1" ht="14.25">
      <c r="A18" s="148"/>
      <c r="B18" s="148"/>
    </row>
  </sheetData>
  <sheetProtection/>
  <mergeCells count="1">
    <mergeCell ref="A2:B2"/>
  </mergeCells>
  <printOptions horizontalCentered="1"/>
  <pageMargins left="0.35433070866141736" right="0.35433070866141736" top="0.4330708661417323" bottom="0.2755905511811024" header="0.4330708661417323" footer="0.2755905511811024"/>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B36"/>
  <sheetViews>
    <sheetView zoomScalePageLayoutView="0" workbookViewId="0" topLeftCell="A1">
      <selection activeCell="D13" sqref="D13"/>
    </sheetView>
  </sheetViews>
  <sheetFormatPr defaultColWidth="9.00390625" defaultRowHeight="14.25"/>
  <cols>
    <col min="1" max="1" width="42.875" style="0" customWidth="1"/>
    <col min="2" max="2" width="31.875" style="0" customWidth="1"/>
  </cols>
  <sheetData>
    <row r="1" ht="17.25" customHeight="1">
      <c r="A1" s="420" t="s">
        <v>728</v>
      </c>
    </row>
    <row r="2" spans="1:2" ht="39" customHeight="1">
      <c r="A2" s="601" t="s">
        <v>539</v>
      </c>
      <c r="B2" s="601"/>
    </row>
    <row r="3" ht="20.25" customHeight="1">
      <c r="B3" s="11" t="s">
        <v>1</v>
      </c>
    </row>
    <row r="4" spans="1:2" s="129" customFormat="1" ht="21.75" customHeight="1">
      <c r="A4" s="12" t="s">
        <v>45</v>
      </c>
      <c r="B4" s="131" t="s">
        <v>6</v>
      </c>
    </row>
    <row r="5" spans="1:2" s="130" customFormat="1" ht="21.75" customHeight="1">
      <c r="A5" s="13" t="s">
        <v>526</v>
      </c>
      <c r="B5" s="132">
        <v>105105</v>
      </c>
    </row>
    <row r="6" spans="1:2" ht="21.75" customHeight="1">
      <c r="A6" s="133" t="s">
        <v>540</v>
      </c>
      <c r="B6" s="134">
        <v>77021</v>
      </c>
    </row>
    <row r="7" spans="1:2" ht="21.75" customHeight="1">
      <c r="A7" s="133" t="s">
        <v>541</v>
      </c>
      <c r="B7" s="134">
        <v>9144</v>
      </c>
    </row>
    <row r="8" spans="1:2" ht="21.75" customHeight="1">
      <c r="A8" s="133" t="s">
        <v>542</v>
      </c>
      <c r="B8" s="134">
        <v>8802</v>
      </c>
    </row>
    <row r="9" spans="1:2" ht="21.75" customHeight="1">
      <c r="A9" s="133" t="s">
        <v>543</v>
      </c>
      <c r="B9" s="134">
        <v>10138</v>
      </c>
    </row>
    <row r="10" spans="1:2" s="130" customFormat="1" ht="21.75" customHeight="1">
      <c r="A10" s="16" t="s">
        <v>527</v>
      </c>
      <c r="B10" s="135">
        <v>8153</v>
      </c>
    </row>
    <row r="11" spans="1:2" s="130" customFormat="1" ht="21.75" customHeight="1">
      <c r="A11" s="133" t="s">
        <v>544</v>
      </c>
      <c r="B11" s="136">
        <v>5733</v>
      </c>
    </row>
    <row r="12" spans="1:2" ht="21.75" customHeight="1">
      <c r="A12" s="133" t="s">
        <v>545</v>
      </c>
      <c r="B12" s="134">
        <v>58</v>
      </c>
    </row>
    <row r="13" spans="1:2" ht="21.75" customHeight="1">
      <c r="A13" s="133" t="s">
        <v>546</v>
      </c>
      <c r="B13" s="134">
        <v>121</v>
      </c>
    </row>
    <row r="14" spans="1:2" ht="21.75" customHeight="1">
      <c r="A14" s="133" t="s">
        <v>547</v>
      </c>
      <c r="B14" s="134">
        <v>32</v>
      </c>
    </row>
    <row r="15" spans="1:2" ht="21.75" customHeight="1">
      <c r="A15" s="133" t="s">
        <v>548</v>
      </c>
      <c r="B15" s="134">
        <v>222</v>
      </c>
    </row>
    <row r="16" spans="1:2" ht="21.75" customHeight="1">
      <c r="A16" s="133" t="s">
        <v>549</v>
      </c>
      <c r="B16" s="134">
        <v>188</v>
      </c>
    </row>
    <row r="17" spans="1:2" ht="21.75" customHeight="1">
      <c r="A17" s="133" t="s">
        <v>550</v>
      </c>
      <c r="B17" s="134">
        <v>29</v>
      </c>
    </row>
    <row r="18" spans="1:2" ht="21.75" customHeight="1">
      <c r="A18" s="133" t="s">
        <v>551</v>
      </c>
      <c r="B18" s="134">
        <v>476</v>
      </c>
    </row>
    <row r="19" spans="1:2" ht="21.75" customHeight="1">
      <c r="A19" s="133" t="s">
        <v>552</v>
      </c>
      <c r="B19" s="134">
        <v>253</v>
      </c>
    </row>
    <row r="20" spans="1:2" ht="21.75" customHeight="1">
      <c r="A20" s="133" t="s">
        <v>553</v>
      </c>
      <c r="B20" s="134">
        <v>1041</v>
      </c>
    </row>
    <row r="21" spans="1:2" s="130" customFormat="1" ht="21.75" customHeight="1">
      <c r="A21" s="16" t="s">
        <v>528</v>
      </c>
      <c r="B21" s="135">
        <v>254</v>
      </c>
    </row>
    <row r="22" spans="1:2" ht="21.75" customHeight="1">
      <c r="A22" s="133" t="s">
        <v>554</v>
      </c>
      <c r="B22" s="134">
        <v>204</v>
      </c>
    </row>
    <row r="23" spans="1:2" ht="21.75" customHeight="1">
      <c r="A23" s="133" t="s">
        <v>555</v>
      </c>
      <c r="B23" s="134">
        <v>50</v>
      </c>
    </row>
    <row r="24" spans="1:2" s="130" customFormat="1" ht="21.75" customHeight="1">
      <c r="A24" s="16" t="s">
        <v>556</v>
      </c>
      <c r="B24" s="135">
        <v>242941</v>
      </c>
    </row>
    <row r="25" spans="1:2" s="130" customFormat="1" ht="21.75" customHeight="1">
      <c r="A25" s="137" t="s">
        <v>557</v>
      </c>
      <c r="B25" s="136">
        <v>211500</v>
      </c>
    </row>
    <row r="26" spans="1:2" s="130" customFormat="1" ht="21.75" customHeight="1">
      <c r="A26" s="137" t="s">
        <v>558</v>
      </c>
      <c r="B26" s="136">
        <v>31441</v>
      </c>
    </row>
    <row r="27" spans="1:2" s="130" customFormat="1" ht="21.75" customHeight="1">
      <c r="A27" s="16" t="s">
        <v>559</v>
      </c>
      <c r="B27" s="135">
        <v>88</v>
      </c>
    </row>
    <row r="28" spans="1:2" s="130" customFormat="1" ht="21.75" customHeight="1">
      <c r="A28" s="137" t="s">
        <v>560</v>
      </c>
      <c r="B28" s="136">
        <v>88</v>
      </c>
    </row>
    <row r="29" spans="1:2" s="130" customFormat="1" ht="21.75" customHeight="1">
      <c r="A29" s="16" t="s">
        <v>561</v>
      </c>
      <c r="B29" s="135">
        <v>7528</v>
      </c>
    </row>
    <row r="30" spans="1:2" ht="21.75" customHeight="1">
      <c r="A30" s="133" t="s">
        <v>562</v>
      </c>
      <c r="B30" s="134">
        <v>5584</v>
      </c>
    </row>
    <row r="31" spans="1:2" ht="21.75" customHeight="1">
      <c r="A31" s="133" t="s">
        <v>563</v>
      </c>
      <c r="B31" s="134">
        <v>20</v>
      </c>
    </row>
    <row r="32" spans="1:2" ht="21.75" customHeight="1">
      <c r="A32" s="133" t="s">
        <v>564</v>
      </c>
      <c r="B32" s="134">
        <v>10</v>
      </c>
    </row>
    <row r="33" spans="1:2" ht="21.75" customHeight="1">
      <c r="A33" s="133" t="s">
        <v>565</v>
      </c>
      <c r="B33" s="134">
        <v>1914</v>
      </c>
    </row>
    <row r="34" spans="1:2" s="130" customFormat="1" ht="21.75" customHeight="1">
      <c r="A34" s="16" t="s">
        <v>566</v>
      </c>
      <c r="B34" s="135">
        <v>2332</v>
      </c>
    </row>
    <row r="35" spans="1:2" ht="21.75" customHeight="1">
      <c r="A35" s="133" t="s">
        <v>567</v>
      </c>
      <c r="B35" s="134">
        <v>2332</v>
      </c>
    </row>
    <row r="36" spans="1:2" s="130" customFormat="1" ht="21.75" customHeight="1">
      <c r="A36" s="138" t="s">
        <v>568</v>
      </c>
      <c r="B36" s="106">
        <v>366401</v>
      </c>
    </row>
  </sheetData>
  <sheetProtection/>
  <mergeCells count="1">
    <mergeCell ref="A2:B2"/>
  </mergeCells>
  <printOptions horizontalCentered="1"/>
  <pageMargins left="0.35433070866141736" right="0.35433070866141736" top="0.4330708661417323" bottom="0.8661417322834646" header="0.4330708661417323" footer="0.2755905511811024"/>
  <pageSetup fitToHeight="1" fitToWidth="1" horizontalDpi="600" verticalDpi="600" orientation="portrait" paperSize="9" scale="81"/>
</worksheet>
</file>

<file path=xl/worksheets/sheet9.xml><?xml version="1.0" encoding="utf-8"?>
<worksheet xmlns="http://schemas.openxmlformats.org/spreadsheetml/2006/main" xmlns:r="http://schemas.openxmlformats.org/officeDocument/2006/relationships">
  <dimension ref="A1:L54"/>
  <sheetViews>
    <sheetView zoomScalePageLayoutView="0" workbookViewId="0" topLeftCell="A1">
      <selection activeCell="A1" sqref="A1"/>
    </sheetView>
  </sheetViews>
  <sheetFormatPr defaultColWidth="9.00390625" defaultRowHeight="14.25"/>
  <cols>
    <col min="1" max="1" width="40.50390625" style="0" customWidth="1"/>
    <col min="2" max="2" width="9.25390625" style="0" customWidth="1"/>
    <col min="3" max="4" width="9.125" style="0" customWidth="1"/>
    <col min="5" max="11" width="9.25390625" style="0" customWidth="1"/>
  </cols>
  <sheetData>
    <row r="1" spans="1:12" ht="14.25">
      <c r="A1" s="421" t="s">
        <v>729</v>
      </c>
      <c r="B1" s="421"/>
      <c r="C1" s="421"/>
      <c r="D1" s="421"/>
      <c r="E1" s="421"/>
      <c r="F1" s="421"/>
      <c r="G1" s="421"/>
      <c r="H1" s="421"/>
      <c r="I1" s="421"/>
      <c r="J1" s="421"/>
      <c r="K1" s="421"/>
      <c r="L1" s="421"/>
    </row>
    <row r="2" spans="1:12" ht="24">
      <c r="A2" s="602" t="s">
        <v>784</v>
      </c>
      <c r="B2" s="602"/>
      <c r="C2" s="602"/>
      <c r="D2" s="602"/>
      <c r="E2" s="602"/>
      <c r="F2" s="602"/>
      <c r="G2" s="602"/>
      <c r="H2" s="602"/>
      <c r="I2" s="602"/>
      <c r="J2" s="602"/>
      <c r="K2" s="602"/>
      <c r="L2" s="421"/>
    </row>
    <row r="3" spans="1:12" ht="14.25">
      <c r="A3" s="422"/>
      <c r="B3" s="422"/>
      <c r="C3" s="422"/>
      <c r="D3" s="422"/>
      <c r="E3" s="422"/>
      <c r="F3" s="422"/>
      <c r="G3" s="422"/>
      <c r="H3" s="422"/>
      <c r="I3" s="422"/>
      <c r="J3" s="603" t="s">
        <v>1</v>
      </c>
      <c r="K3" s="603"/>
      <c r="L3" s="421"/>
    </row>
    <row r="4" spans="1:12" ht="35.25" customHeight="1">
      <c r="A4" s="423" t="s">
        <v>651</v>
      </c>
      <c r="B4" s="424" t="s">
        <v>730</v>
      </c>
      <c r="C4" s="424" t="s">
        <v>731</v>
      </c>
      <c r="D4" s="424" t="s">
        <v>731</v>
      </c>
      <c r="E4" s="424" t="s">
        <v>731</v>
      </c>
      <c r="F4" s="424" t="s">
        <v>731</v>
      </c>
      <c r="G4" s="433" t="s">
        <v>783</v>
      </c>
      <c r="H4" s="424" t="s">
        <v>732</v>
      </c>
      <c r="I4" s="424" t="s">
        <v>732</v>
      </c>
      <c r="J4" s="425" t="s">
        <v>732</v>
      </c>
      <c r="K4" s="425" t="s">
        <v>732</v>
      </c>
      <c r="L4" s="421"/>
    </row>
    <row r="5" spans="1:12" ht="18.75" customHeight="1">
      <c r="A5" s="426" t="s">
        <v>733</v>
      </c>
      <c r="B5" s="427"/>
      <c r="C5" s="427"/>
      <c r="D5" s="427"/>
      <c r="E5" s="427"/>
      <c r="F5" s="427"/>
      <c r="G5" s="427"/>
      <c r="H5" s="427"/>
      <c r="I5" s="427"/>
      <c r="J5" s="427"/>
      <c r="K5" s="427"/>
      <c r="L5" s="421"/>
    </row>
    <row r="6" spans="1:12" ht="18.75" customHeight="1">
      <c r="A6" s="428" t="s">
        <v>734</v>
      </c>
      <c r="B6" s="427"/>
      <c r="C6" s="427"/>
      <c r="D6" s="427"/>
      <c r="E6" s="427"/>
      <c r="F6" s="427"/>
      <c r="G6" s="427"/>
      <c r="H6" s="427"/>
      <c r="I6" s="427"/>
      <c r="J6" s="427"/>
      <c r="K6" s="427"/>
      <c r="L6" s="421"/>
    </row>
    <row r="7" spans="1:12" ht="18.75" customHeight="1">
      <c r="A7" s="428" t="s">
        <v>735</v>
      </c>
      <c r="B7" s="427"/>
      <c r="C7" s="427"/>
      <c r="D7" s="427"/>
      <c r="E7" s="427"/>
      <c r="F7" s="427"/>
      <c r="G7" s="427"/>
      <c r="H7" s="427"/>
      <c r="I7" s="427"/>
      <c r="J7" s="427"/>
      <c r="K7" s="427"/>
      <c r="L7" s="421"/>
    </row>
    <row r="8" spans="1:12" ht="18.75" customHeight="1">
      <c r="A8" s="428" t="s">
        <v>736</v>
      </c>
      <c r="B8" s="427"/>
      <c r="C8" s="427"/>
      <c r="D8" s="427"/>
      <c r="E8" s="427"/>
      <c r="F8" s="427"/>
      <c r="G8" s="427"/>
      <c r="H8" s="427"/>
      <c r="I8" s="427"/>
      <c r="J8" s="427"/>
      <c r="K8" s="427"/>
      <c r="L8" s="421"/>
    </row>
    <row r="9" spans="1:12" ht="18.75" customHeight="1">
      <c r="A9" s="429" t="s">
        <v>737</v>
      </c>
      <c r="B9" s="427"/>
      <c r="C9" s="427"/>
      <c r="D9" s="427"/>
      <c r="E9" s="427"/>
      <c r="F9" s="427"/>
      <c r="G9" s="427"/>
      <c r="H9" s="427"/>
      <c r="I9" s="427"/>
      <c r="J9" s="427"/>
      <c r="K9" s="427"/>
      <c r="L9" s="421"/>
    </row>
    <row r="10" spans="1:12" ht="18.75" customHeight="1">
      <c r="A10" s="430" t="s">
        <v>738</v>
      </c>
      <c r="B10" s="427"/>
      <c r="C10" s="427"/>
      <c r="D10" s="427"/>
      <c r="E10" s="427"/>
      <c r="F10" s="427"/>
      <c r="G10" s="427"/>
      <c r="H10" s="427"/>
      <c r="I10" s="427"/>
      <c r="J10" s="427"/>
      <c r="K10" s="427"/>
      <c r="L10" s="421"/>
    </row>
    <row r="11" spans="1:12" ht="18.75" customHeight="1">
      <c r="A11" s="430" t="s">
        <v>739</v>
      </c>
      <c r="B11" s="427"/>
      <c r="C11" s="427"/>
      <c r="D11" s="427"/>
      <c r="E11" s="427"/>
      <c r="F11" s="427"/>
      <c r="G11" s="427"/>
      <c r="H11" s="427"/>
      <c r="I11" s="427"/>
      <c r="J11" s="427"/>
      <c r="K11" s="427"/>
      <c r="L11" s="421"/>
    </row>
    <row r="12" spans="1:12" ht="18.75" customHeight="1">
      <c r="A12" s="430" t="s">
        <v>740</v>
      </c>
      <c r="B12" s="427"/>
      <c r="C12" s="427"/>
      <c r="D12" s="427"/>
      <c r="E12" s="427"/>
      <c r="F12" s="427"/>
      <c r="G12" s="427"/>
      <c r="H12" s="427"/>
      <c r="I12" s="427"/>
      <c r="J12" s="427"/>
      <c r="K12" s="427"/>
      <c r="L12" s="421"/>
    </row>
    <row r="13" spans="1:12" ht="18.75" customHeight="1">
      <c r="A13" s="430" t="s">
        <v>741</v>
      </c>
      <c r="B13" s="427"/>
      <c r="C13" s="427"/>
      <c r="D13" s="427"/>
      <c r="E13" s="427"/>
      <c r="F13" s="427"/>
      <c r="G13" s="427"/>
      <c r="H13" s="427"/>
      <c r="I13" s="427"/>
      <c r="J13" s="427"/>
      <c r="K13" s="427"/>
      <c r="L13" s="421"/>
    </row>
    <row r="14" spans="1:12" ht="18.75" customHeight="1">
      <c r="A14" s="430" t="s">
        <v>742</v>
      </c>
      <c r="B14" s="427"/>
      <c r="C14" s="427"/>
      <c r="D14" s="427"/>
      <c r="E14" s="427"/>
      <c r="F14" s="427"/>
      <c r="G14" s="427"/>
      <c r="H14" s="427"/>
      <c r="I14" s="427"/>
      <c r="J14" s="427"/>
      <c r="K14" s="427"/>
      <c r="L14" s="421"/>
    </row>
    <row r="15" spans="1:12" ht="18.75" customHeight="1">
      <c r="A15" s="431" t="s">
        <v>743</v>
      </c>
      <c r="B15" s="427"/>
      <c r="C15" s="427"/>
      <c r="D15" s="427"/>
      <c r="E15" s="427"/>
      <c r="F15" s="427"/>
      <c r="G15" s="427"/>
      <c r="H15" s="427"/>
      <c r="I15" s="427"/>
      <c r="J15" s="427"/>
      <c r="K15" s="427"/>
      <c r="L15" s="421"/>
    </row>
    <row r="16" spans="1:12" ht="18.75" customHeight="1">
      <c r="A16" s="431" t="s">
        <v>744</v>
      </c>
      <c r="B16" s="427"/>
      <c r="C16" s="427"/>
      <c r="D16" s="427"/>
      <c r="E16" s="427"/>
      <c r="F16" s="427"/>
      <c r="G16" s="427"/>
      <c r="H16" s="427"/>
      <c r="I16" s="427"/>
      <c r="J16" s="427"/>
      <c r="K16" s="427"/>
      <c r="L16" s="421"/>
    </row>
    <row r="17" spans="1:12" ht="18.75" customHeight="1">
      <c r="A17" s="431" t="s">
        <v>745</v>
      </c>
      <c r="B17" s="427"/>
      <c r="C17" s="427"/>
      <c r="D17" s="427"/>
      <c r="E17" s="427"/>
      <c r="F17" s="427"/>
      <c r="G17" s="427"/>
      <c r="H17" s="427"/>
      <c r="I17" s="427"/>
      <c r="J17" s="427"/>
      <c r="K17" s="427"/>
      <c r="L17" s="421"/>
    </row>
    <row r="18" spans="1:12" ht="18.75" customHeight="1">
      <c r="A18" s="431" t="s">
        <v>746</v>
      </c>
      <c r="B18" s="427"/>
      <c r="C18" s="427"/>
      <c r="D18" s="427"/>
      <c r="E18" s="427"/>
      <c r="F18" s="427"/>
      <c r="G18" s="427"/>
      <c r="H18" s="427"/>
      <c r="I18" s="427"/>
      <c r="J18" s="427"/>
      <c r="K18" s="427"/>
      <c r="L18" s="421"/>
    </row>
    <row r="19" spans="1:12" ht="18.75" customHeight="1">
      <c r="A19" s="431" t="s">
        <v>747</v>
      </c>
      <c r="B19" s="427"/>
      <c r="C19" s="427"/>
      <c r="D19" s="427"/>
      <c r="E19" s="427"/>
      <c r="F19" s="427"/>
      <c r="G19" s="427"/>
      <c r="H19" s="427"/>
      <c r="I19" s="427"/>
      <c r="J19" s="427"/>
      <c r="K19" s="427"/>
      <c r="L19" s="421"/>
    </row>
    <row r="20" spans="1:12" ht="18.75" customHeight="1">
      <c r="A20" s="431" t="s">
        <v>748</v>
      </c>
      <c r="B20" s="427"/>
      <c r="C20" s="427"/>
      <c r="D20" s="427"/>
      <c r="E20" s="427"/>
      <c r="F20" s="427"/>
      <c r="G20" s="427"/>
      <c r="H20" s="427"/>
      <c r="I20" s="427"/>
      <c r="J20" s="427"/>
      <c r="K20" s="427"/>
      <c r="L20" s="421"/>
    </row>
    <row r="21" spans="1:12" ht="18.75" customHeight="1">
      <c r="A21" s="431" t="s">
        <v>749</v>
      </c>
      <c r="B21" s="427"/>
      <c r="C21" s="427"/>
      <c r="D21" s="427"/>
      <c r="E21" s="427"/>
      <c r="F21" s="427"/>
      <c r="G21" s="427"/>
      <c r="H21" s="427"/>
      <c r="I21" s="427"/>
      <c r="J21" s="427"/>
      <c r="K21" s="427"/>
      <c r="L21" s="421"/>
    </row>
    <row r="22" spans="1:12" ht="18.75" customHeight="1">
      <c r="A22" s="431" t="s">
        <v>750</v>
      </c>
      <c r="B22" s="427"/>
      <c r="C22" s="427"/>
      <c r="D22" s="427"/>
      <c r="E22" s="427"/>
      <c r="F22" s="427"/>
      <c r="G22" s="427"/>
      <c r="H22" s="427"/>
      <c r="I22" s="427"/>
      <c r="J22" s="427"/>
      <c r="K22" s="427"/>
      <c r="L22" s="421"/>
    </row>
    <row r="23" spans="1:12" ht="18.75" customHeight="1">
      <c r="A23" s="431" t="s">
        <v>751</v>
      </c>
      <c r="B23" s="427"/>
      <c r="C23" s="427"/>
      <c r="D23" s="427"/>
      <c r="E23" s="427"/>
      <c r="F23" s="427"/>
      <c r="G23" s="427"/>
      <c r="H23" s="427"/>
      <c r="I23" s="427"/>
      <c r="J23" s="427"/>
      <c r="K23" s="427"/>
      <c r="L23" s="421"/>
    </row>
    <row r="24" spans="1:12" ht="18.75" customHeight="1">
      <c r="A24" s="431" t="s">
        <v>752</v>
      </c>
      <c r="B24" s="427"/>
      <c r="C24" s="427"/>
      <c r="D24" s="427"/>
      <c r="E24" s="427"/>
      <c r="F24" s="427"/>
      <c r="G24" s="427"/>
      <c r="H24" s="427"/>
      <c r="I24" s="427"/>
      <c r="J24" s="427"/>
      <c r="K24" s="427"/>
      <c r="L24" s="421"/>
    </row>
    <row r="25" spans="1:12" ht="18.75" customHeight="1">
      <c r="A25" s="431" t="s">
        <v>753</v>
      </c>
      <c r="B25" s="427"/>
      <c r="C25" s="427"/>
      <c r="D25" s="427"/>
      <c r="E25" s="427"/>
      <c r="F25" s="427"/>
      <c r="G25" s="427"/>
      <c r="H25" s="427"/>
      <c r="I25" s="427"/>
      <c r="J25" s="427"/>
      <c r="K25" s="427"/>
      <c r="L25" s="421"/>
    </row>
    <row r="26" spans="1:12" ht="18.75" customHeight="1">
      <c r="A26" s="431" t="s">
        <v>754</v>
      </c>
      <c r="B26" s="427"/>
      <c r="C26" s="427"/>
      <c r="D26" s="427"/>
      <c r="E26" s="427"/>
      <c r="F26" s="427"/>
      <c r="G26" s="427"/>
      <c r="H26" s="427"/>
      <c r="I26" s="427"/>
      <c r="J26" s="427"/>
      <c r="K26" s="427"/>
      <c r="L26" s="421"/>
    </row>
    <row r="27" spans="1:12" ht="18.75" customHeight="1">
      <c r="A27" s="431" t="s">
        <v>755</v>
      </c>
      <c r="B27" s="427"/>
      <c r="C27" s="427"/>
      <c r="D27" s="427"/>
      <c r="E27" s="427"/>
      <c r="F27" s="427"/>
      <c r="G27" s="427"/>
      <c r="H27" s="427"/>
      <c r="I27" s="427"/>
      <c r="J27" s="427"/>
      <c r="K27" s="427"/>
      <c r="L27" s="421"/>
    </row>
    <row r="28" spans="1:12" ht="18.75" customHeight="1">
      <c r="A28" s="431" t="s">
        <v>756</v>
      </c>
      <c r="B28" s="427"/>
      <c r="C28" s="427"/>
      <c r="D28" s="427"/>
      <c r="E28" s="427"/>
      <c r="F28" s="427"/>
      <c r="G28" s="427"/>
      <c r="H28" s="427"/>
      <c r="I28" s="427"/>
      <c r="J28" s="427"/>
      <c r="K28" s="427"/>
      <c r="L28" s="421"/>
    </row>
    <row r="29" spans="1:12" ht="18.75" customHeight="1">
      <c r="A29" s="431" t="s">
        <v>757</v>
      </c>
      <c r="B29" s="427"/>
      <c r="C29" s="427"/>
      <c r="D29" s="427"/>
      <c r="E29" s="427"/>
      <c r="F29" s="427"/>
      <c r="G29" s="427"/>
      <c r="H29" s="427"/>
      <c r="I29" s="427"/>
      <c r="J29" s="427"/>
      <c r="K29" s="427"/>
      <c r="L29" s="421"/>
    </row>
    <row r="30" spans="1:12" ht="18.75" customHeight="1">
      <c r="A30" s="431" t="s">
        <v>758</v>
      </c>
      <c r="B30" s="427"/>
      <c r="C30" s="427"/>
      <c r="D30" s="427"/>
      <c r="E30" s="427"/>
      <c r="F30" s="427"/>
      <c r="G30" s="427"/>
      <c r="H30" s="427"/>
      <c r="I30" s="427"/>
      <c r="J30" s="427"/>
      <c r="K30" s="427"/>
      <c r="L30" s="421"/>
    </row>
    <row r="31" spans="1:12" ht="18.75" customHeight="1">
      <c r="A31" s="431" t="s">
        <v>759</v>
      </c>
      <c r="B31" s="427"/>
      <c r="C31" s="427"/>
      <c r="D31" s="427"/>
      <c r="E31" s="427"/>
      <c r="F31" s="427"/>
      <c r="G31" s="427"/>
      <c r="H31" s="427"/>
      <c r="I31" s="427"/>
      <c r="J31" s="427"/>
      <c r="K31" s="427"/>
      <c r="L31" s="421"/>
    </row>
    <row r="32" spans="1:12" ht="18.75" customHeight="1">
      <c r="A32" s="431" t="s">
        <v>760</v>
      </c>
      <c r="B32" s="427"/>
      <c r="C32" s="427"/>
      <c r="D32" s="427"/>
      <c r="E32" s="427"/>
      <c r="F32" s="427"/>
      <c r="G32" s="427"/>
      <c r="H32" s="427"/>
      <c r="I32" s="427"/>
      <c r="J32" s="427"/>
      <c r="K32" s="427"/>
      <c r="L32" s="421"/>
    </row>
    <row r="33" spans="1:12" ht="18.75" customHeight="1">
      <c r="A33" s="429" t="s">
        <v>761</v>
      </c>
      <c r="B33" s="427"/>
      <c r="C33" s="427"/>
      <c r="D33" s="427"/>
      <c r="E33" s="427"/>
      <c r="F33" s="427"/>
      <c r="G33" s="427"/>
      <c r="H33" s="427"/>
      <c r="I33" s="427"/>
      <c r="J33" s="427"/>
      <c r="K33" s="427"/>
      <c r="L33" s="421"/>
    </row>
    <row r="34" spans="1:12" ht="18.75" customHeight="1">
      <c r="A34" s="428" t="s">
        <v>762</v>
      </c>
      <c r="B34" s="427"/>
      <c r="C34" s="427"/>
      <c r="D34" s="427"/>
      <c r="E34" s="427"/>
      <c r="F34" s="427"/>
      <c r="G34" s="427"/>
      <c r="H34" s="427"/>
      <c r="I34" s="427"/>
      <c r="J34" s="427"/>
      <c r="K34" s="427"/>
      <c r="L34" s="421"/>
    </row>
    <row r="35" spans="1:12" ht="18.75" customHeight="1">
      <c r="A35" s="428" t="s">
        <v>763</v>
      </c>
      <c r="B35" s="427"/>
      <c r="C35" s="427"/>
      <c r="D35" s="427"/>
      <c r="E35" s="427"/>
      <c r="F35" s="427"/>
      <c r="G35" s="427"/>
      <c r="H35" s="427"/>
      <c r="I35" s="427"/>
      <c r="J35" s="427"/>
      <c r="K35" s="427"/>
      <c r="L35" s="421"/>
    </row>
    <row r="36" spans="1:12" ht="18.75" customHeight="1">
      <c r="A36" s="428" t="s">
        <v>764</v>
      </c>
      <c r="B36" s="427"/>
      <c r="C36" s="427"/>
      <c r="D36" s="427"/>
      <c r="E36" s="427"/>
      <c r="F36" s="427"/>
      <c r="G36" s="427"/>
      <c r="H36" s="427"/>
      <c r="I36" s="427"/>
      <c r="J36" s="427"/>
      <c r="K36" s="427"/>
      <c r="L36" s="421"/>
    </row>
    <row r="37" spans="1:12" ht="18.75" customHeight="1">
      <c r="A37" s="428" t="s">
        <v>765</v>
      </c>
      <c r="B37" s="427"/>
      <c r="C37" s="427"/>
      <c r="D37" s="427"/>
      <c r="E37" s="427"/>
      <c r="F37" s="427"/>
      <c r="G37" s="427"/>
      <c r="H37" s="427"/>
      <c r="I37" s="427"/>
      <c r="J37" s="427"/>
      <c r="K37" s="427"/>
      <c r="L37" s="421"/>
    </row>
    <row r="38" spans="1:12" ht="18.75" customHeight="1">
      <c r="A38" s="428" t="s">
        <v>766</v>
      </c>
      <c r="B38" s="427"/>
      <c r="C38" s="427"/>
      <c r="D38" s="427"/>
      <c r="E38" s="427"/>
      <c r="F38" s="427"/>
      <c r="G38" s="427"/>
      <c r="H38" s="427"/>
      <c r="I38" s="427"/>
      <c r="J38" s="427"/>
      <c r="K38" s="427"/>
      <c r="L38" s="421"/>
    </row>
    <row r="39" spans="1:12" ht="18.75" customHeight="1">
      <c r="A39" s="428" t="s">
        <v>767</v>
      </c>
      <c r="B39" s="427"/>
      <c r="C39" s="427"/>
      <c r="D39" s="427"/>
      <c r="E39" s="427"/>
      <c r="F39" s="427"/>
      <c r="G39" s="427"/>
      <c r="H39" s="427"/>
      <c r="I39" s="427"/>
      <c r="J39" s="427"/>
      <c r="K39" s="427"/>
      <c r="L39" s="421"/>
    </row>
    <row r="40" spans="1:12" ht="18.75" customHeight="1">
      <c r="A40" s="428" t="s">
        <v>768</v>
      </c>
      <c r="B40" s="427"/>
      <c r="C40" s="427"/>
      <c r="D40" s="427"/>
      <c r="E40" s="427"/>
      <c r="F40" s="427"/>
      <c r="G40" s="427"/>
      <c r="H40" s="427"/>
      <c r="I40" s="427"/>
      <c r="J40" s="427"/>
      <c r="K40" s="427"/>
      <c r="L40" s="421"/>
    </row>
    <row r="41" spans="1:12" ht="18.75" customHeight="1">
      <c r="A41" s="428" t="s">
        <v>769</v>
      </c>
      <c r="B41" s="427"/>
      <c r="C41" s="427"/>
      <c r="D41" s="427"/>
      <c r="E41" s="427"/>
      <c r="F41" s="427"/>
      <c r="G41" s="427"/>
      <c r="H41" s="427"/>
      <c r="I41" s="427"/>
      <c r="J41" s="427"/>
      <c r="K41" s="427"/>
      <c r="L41" s="421"/>
    </row>
    <row r="42" spans="1:12" ht="18.75" customHeight="1">
      <c r="A42" s="428" t="s">
        <v>770</v>
      </c>
      <c r="B42" s="427"/>
      <c r="C42" s="427"/>
      <c r="D42" s="427"/>
      <c r="E42" s="427"/>
      <c r="F42" s="427"/>
      <c r="G42" s="427"/>
      <c r="H42" s="427"/>
      <c r="I42" s="427"/>
      <c r="J42" s="427"/>
      <c r="K42" s="427"/>
      <c r="L42" s="421"/>
    </row>
    <row r="43" spans="1:12" ht="18.75" customHeight="1">
      <c r="A43" s="428" t="s">
        <v>771</v>
      </c>
      <c r="B43" s="427"/>
      <c r="C43" s="427"/>
      <c r="D43" s="427"/>
      <c r="E43" s="427"/>
      <c r="F43" s="427"/>
      <c r="G43" s="427"/>
      <c r="H43" s="427"/>
      <c r="I43" s="427"/>
      <c r="J43" s="427"/>
      <c r="K43" s="427"/>
      <c r="L43" s="421"/>
    </row>
    <row r="44" spans="1:12" ht="18.75" customHeight="1">
      <c r="A44" s="428" t="s">
        <v>772</v>
      </c>
      <c r="B44" s="427"/>
      <c r="C44" s="427"/>
      <c r="D44" s="427"/>
      <c r="E44" s="427"/>
      <c r="F44" s="427"/>
      <c r="G44" s="427"/>
      <c r="H44" s="427"/>
      <c r="I44" s="427"/>
      <c r="J44" s="427"/>
      <c r="K44" s="427"/>
      <c r="L44" s="421"/>
    </row>
    <row r="45" spans="1:12" ht="18.75" customHeight="1">
      <c r="A45" s="428" t="s">
        <v>773</v>
      </c>
      <c r="B45" s="427"/>
      <c r="C45" s="427"/>
      <c r="D45" s="427"/>
      <c r="E45" s="427"/>
      <c r="F45" s="427"/>
      <c r="G45" s="427"/>
      <c r="H45" s="427"/>
      <c r="I45" s="427"/>
      <c r="J45" s="427"/>
      <c r="K45" s="427"/>
      <c r="L45" s="421"/>
    </row>
    <row r="46" spans="1:12" ht="18.75" customHeight="1">
      <c r="A46" s="428" t="s">
        <v>774</v>
      </c>
      <c r="B46" s="427"/>
      <c r="C46" s="427"/>
      <c r="D46" s="427"/>
      <c r="E46" s="427"/>
      <c r="F46" s="427"/>
      <c r="G46" s="427"/>
      <c r="H46" s="427"/>
      <c r="I46" s="427"/>
      <c r="J46" s="427"/>
      <c r="K46" s="427"/>
      <c r="L46" s="421"/>
    </row>
    <row r="47" spans="1:12" ht="18.75" customHeight="1">
      <c r="A47" s="428" t="s">
        <v>775</v>
      </c>
      <c r="B47" s="427"/>
      <c r="C47" s="427"/>
      <c r="D47" s="427"/>
      <c r="E47" s="427"/>
      <c r="F47" s="427"/>
      <c r="G47" s="427"/>
      <c r="H47" s="427"/>
      <c r="I47" s="427"/>
      <c r="J47" s="427"/>
      <c r="K47" s="427"/>
      <c r="L47" s="421"/>
    </row>
    <row r="48" spans="1:12" ht="18.75" customHeight="1">
      <c r="A48" s="428" t="s">
        <v>776</v>
      </c>
      <c r="B48" s="427"/>
      <c r="C48" s="427"/>
      <c r="D48" s="427"/>
      <c r="E48" s="427"/>
      <c r="F48" s="427"/>
      <c r="G48" s="427"/>
      <c r="H48" s="427"/>
      <c r="I48" s="427"/>
      <c r="J48" s="427"/>
      <c r="K48" s="427"/>
      <c r="L48" s="421"/>
    </row>
    <row r="49" spans="1:12" ht="18.75" customHeight="1">
      <c r="A49" s="428" t="s">
        <v>777</v>
      </c>
      <c r="B49" s="427"/>
      <c r="C49" s="427"/>
      <c r="D49" s="427"/>
      <c r="E49" s="427"/>
      <c r="F49" s="427"/>
      <c r="G49" s="427"/>
      <c r="H49" s="427"/>
      <c r="I49" s="427"/>
      <c r="J49" s="427"/>
      <c r="K49" s="427"/>
      <c r="L49" s="421"/>
    </row>
    <row r="50" spans="1:12" ht="18.75" customHeight="1">
      <c r="A50" s="428" t="s">
        <v>778</v>
      </c>
      <c r="B50" s="427"/>
      <c r="C50" s="427"/>
      <c r="D50" s="427"/>
      <c r="E50" s="427"/>
      <c r="F50" s="427"/>
      <c r="G50" s="427"/>
      <c r="H50" s="427"/>
      <c r="I50" s="427"/>
      <c r="J50" s="427"/>
      <c r="K50" s="427"/>
      <c r="L50" s="421"/>
    </row>
    <row r="51" spans="1:12" ht="18.75" customHeight="1">
      <c r="A51" s="428" t="s">
        <v>779</v>
      </c>
      <c r="B51" s="427"/>
      <c r="C51" s="427"/>
      <c r="D51" s="427"/>
      <c r="E51" s="427"/>
      <c r="F51" s="427"/>
      <c r="G51" s="427"/>
      <c r="H51" s="427"/>
      <c r="I51" s="427"/>
      <c r="J51" s="427"/>
      <c r="K51" s="427"/>
      <c r="L51" s="421"/>
    </row>
    <row r="52" spans="1:12" ht="18.75" customHeight="1">
      <c r="A52" s="428" t="s">
        <v>780</v>
      </c>
      <c r="B52" s="427"/>
      <c r="C52" s="427"/>
      <c r="D52" s="427"/>
      <c r="E52" s="427"/>
      <c r="F52" s="427"/>
      <c r="G52" s="427"/>
      <c r="H52" s="427"/>
      <c r="I52" s="427"/>
      <c r="J52" s="427"/>
      <c r="K52" s="427"/>
      <c r="L52" s="421"/>
    </row>
    <row r="53" spans="1:12" ht="18.75" customHeight="1">
      <c r="A53" s="428" t="s">
        <v>781</v>
      </c>
      <c r="B53" s="427"/>
      <c r="C53" s="427"/>
      <c r="D53" s="427"/>
      <c r="E53" s="427"/>
      <c r="F53" s="427"/>
      <c r="G53" s="427"/>
      <c r="H53" s="427"/>
      <c r="I53" s="427"/>
      <c r="J53" s="427"/>
      <c r="K53" s="427"/>
      <c r="L53" s="421"/>
    </row>
    <row r="54" spans="1:12" ht="30" customHeight="1">
      <c r="A54" s="604" t="s">
        <v>782</v>
      </c>
      <c r="B54" s="604"/>
      <c r="C54" s="604"/>
      <c r="D54" s="604"/>
      <c r="E54" s="604"/>
      <c r="F54" s="604"/>
      <c r="G54" s="604"/>
      <c r="H54" s="604"/>
      <c r="I54" s="604"/>
      <c r="J54" s="604"/>
      <c r="K54" s="604"/>
      <c r="L54" s="432"/>
    </row>
  </sheetData>
  <sheetProtection/>
  <mergeCells count="3">
    <mergeCell ref="A2:K2"/>
    <mergeCell ref="J3:K3"/>
    <mergeCell ref="A54:K5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2021-05-28T02:40:16Z</cp:lastPrinted>
  <dcterms:created xsi:type="dcterms:W3CDTF">2013-01-14T06:55:08Z</dcterms:created>
  <dcterms:modified xsi:type="dcterms:W3CDTF">2023-01-10T03:23:15Z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